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570" windowWidth="17895" windowHeight="6600" firstSheet="3" activeTab="5"/>
  </bookViews>
  <sheets>
    <sheet name="Přehled o stavu rozpočtu 2021" sheetId="6" r:id="rId1"/>
    <sheet name="PŘÍJMY 2021-SCHVÁLENÝ ROZPOČET" sheetId="15" r:id="rId2"/>
    <sheet name="PŘÍJMY 2021 - komentář " sheetId="3" r:id="rId3"/>
    <sheet name="VÝDAJE 2021-SCHVÁLENÝ ROZPOČET" sheetId="16" r:id="rId4"/>
    <sheet name="VÝDAJE 2021-schv.změna NÁVRHU " sheetId="17" r:id="rId5"/>
    <sheet name="VÝDAJE 2021 - komentář" sheetId="11" r:id="rId6"/>
  </sheets>
  <definedNames>
    <definedName name="_xlnm.Print_Titles" localSheetId="0">'Přehled o stavu rozpočtu 2021'!$1:$2</definedName>
    <definedName name="_xlnm.Print_Titles" localSheetId="1">'PŘÍJMY 2021-SCHVÁLENÝ ROZPOČET'!$1:$2</definedName>
  </definedNames>
  <calcPr calcId="145621"/>
</workbook>
</file>

<file path=xl/calcChain.xml><?xml version="1.0" encoding="utf-8"?>
<calcChain xmlns="http://schemas.openxmlformats.org/spreadsheetml/2006/main">
  <c r="F55" i="16" l="1"/>
  <c r="E55" i="16"/>
  <c r="D55" i="16"/>
  <c r="F48" i="16"/>
  <c r="E57" i="16" s="1"/>
  <c r="E48" i="16"/>
  <c r="D48" i="16"/>
  <c r="F120" i="15"/>
  <c r="E120" i="15"/>
  <c r="D120" i="15"/>
  <c r="F112" i="15"/>
  <c r="E112" i="15"/>
  <c r="D112" i="15"/>
  <c r="F109" i="15"/>
  <c r="E109" i="15"/>
  <c r="D109" i="15"/>
  <c r="F107" i="15"/>
  <c r="E107" i="15"/>
  <c r="D107" i="15"/>
  <c r="F105" i="15"/>
  <c r="E105" i="15"/>
  <c r="D105" i="15"/>
  <c r="F103" i="15"/>
  <c r="E103" i="15"/>
  <c r="D103" i="15"/>
  <c r="F99" i="15"/>
  <c r="E99" i="15"/>
  <c r="D99" i="15"/>
  <c r="F97" i="15"/>
  <c r="E97" i="15"/>
  <c r="D97" i="15"/>
  <c r="F95" i="15"/>
  <c r="E95" i="15"/>
  <c r="D95" i="15"/>
  <c r="F93" i="15"/>
  <c r="E93" i="15"/>
  <c r="D93" i="15"/>
  <c r="F91" i="15"/>
  <c r="E91" i="15"/>
  <c r="D91" i="15"/>
  <c r="F88" i="15"/>
  <c r="E88" i="15"/>
  <c r="D88" i="15"/>
  <c r="F85" i="15"/>
  <c r="E85" i="15"/>
  <c r="D85" i="15"/>
  <c r="F82" i="15"/>
  <c r="E82" i="15"/>
  <c r="D82" i="15"/>
  <c r="F80" i="15"/>
  <c r="E80" i="15"/>
  <c r="D80" i="15"/>
  <c r="F71" i="15"/>
  <c r="E71" i="15"/>
  <c r="D71" i="15"/>
  <c r="F69" i="15"/>
  <c r="E69" i="15"/>
  <c r="D69" i="15"/>
  <c r="F67" i="15"/>
  <c r="E67" i="15"/>
  <c r="D67" i="15"/>
  <c r="F63" i="15"/>
  <c r="E63" i="15"/>
  <c r="D63" i="15"/>
  <c r="F58" i="15"/>
  <c r="E58" i="15"/>
  <c r="D58" i="15"/>
  <c r="F54" i="15"/>
  <c r="E54" i="15"/>
  <c r="D54" i="15"/>
  <c r="F47" i="15"/>
  <c r="E47" i="15"/>
  <c r="D47" i="15"/>
  <c r="F44" i="15"/>
  <c r="E44" i="15"/>
  <c r="D44" i="15"/>
  <c r="F42" i="15"/>
  <c r="E42" i="15"/>
  <c r="D42" i="15"/>
  <c r="F39" i="15"/>
  <c r="E39" i="15"/>
  <c r="D39" i="15"/>
  <c r="D113" i="15" s="1"/>
  <c r="F37" i="15"/>
  <c r="E37" i="15"/>
  <c r="D37" i="15"/>
  <c r="F34" i="15"/>
  <c r="E34" i="15"/>
  <c r="D34" i="15"/>
  <c r="F28" i="15"/>
  <c r="F113" i="15" s="1"/>
  <c r="E122" i="15" s="1"/>
  <c r="E28" i="15"/>
  <c r="E113" i="15" s="1"/>
  <c r="D28" i="15"/>
  <c r="A108" i="11" l="1"/>
  <c r="C27" i="6" l="1"/>
  <c r="C26" i="6"/>
  <c r="C29" i="6" s="1"/>
  <c r="C22" i="6"/>
  <c r="E15" i="6"/>
  <c r="E10" i="6"/>
  <c r="E6" i="6"/>
  <c r="C21" i="6" s="1"/>
  <c r="C32" i="6" s="1"/>
  <c r="C33" i="6" l="1"/>
  <c r="C34" i="6"/>
  <c r="C23" i="6"/>
</calcChain>
</file>

<file path=xl/sharedStrings.xml><?xml version="1.0" encoding="utf-8"?>
<sst xmlns="http://schemas.openxmlformats.org/spreadsheetml/2006/main" count="942" uniqueCount="413">
  <si>
    <t>I. ROZPOČTOVÉ PŘÍJMY</t>
  </si>
  <si>
    <t>Paragraf</t>
  </si>
  <si>
    <t>Položka</t>
  </si>
  <si>
    <t>Text</t>
  </si>
  <si>
    <t>0000</t>
  </si>
  <si>
    <t>1111</t>
  </si>
  <si>
    <t>Daň z příjmů fyzických osob placená plátci</t>
  </si>
  <si>
    <t>1112</t>
  </si>
  <si>
    <t>Daň z příjmů fyzických osob placená poplatníky</t>
  </si>
  <si>
    <t>1113</t>
  </si>
  <si>
    <t>Daň z příjmů fyzických osob vybíraná srážkou</t>
  </si>
  <si>
    <t>1121</t>
  </si>
  <si>
    <t>Daň z příjmů právnických osob</t>
  </si>
  <si>
    <t>1122</t>
  </si>
  <si>
    <t>Daň z příjmů právnických osob za obce</t>
  </si>
  <si>
    <t>1211</t>
  </si>
  <si>
    <t>Daň z přidané hodnoty</t>
  </si>
  <si>
    <t>1334</t>
  </si>
  <si>
    <t>Odvody za odnětí půdy ze zemědělského půdního fond</t>
  </si>
  <si>
    <t>1340</t>
  </si>
  <si>
    <t>Poplatek za provoz, shrom.,.. a odstr. kom. odpadu</t>
  </si>
  <si>
    <t>1341</t>
  </si>
  <si>
    <t>Poplatek ze psů</t>
  </si>
  <si>
    <t>1342</t>
  </si>
  <si>
    <t>Poplatek z pobytu</t>
  </si>
  <si>
    <t>1343</t>
  </si>
  <si>
    <t>Poplatek za užívání veřejného prostranství</t>
  </si>
  <si>
    <t>1344</t>
  </si>
  <si>
    <t>Poplatek ze vstupného</t>
  </si>
  <si>
    <t>1349</t>
  </si>
  <si>
    <t>Zrušené místní poplatky</t>
  </si>
  <si>
    <t>1356</t>
  </si>
  <si>
    <t>Příjmy úhrad za dobývání nerostů a popl.za geol.pr</t>
  </si>
  <si>
    <t>1361</t>
  </si>
  <si>
    <t>Správní poplatky</t>
  </si>
  <si>
    <t>1381</t>
  </si>
  <si>
    <t>Daň z hazardních her s výj. dílčí daně z tech. her</t>
  </si>
  <si>
    <t>1382</t>
  </si>
  <si>
    <t>Zrušený odvod z loterií a pod.her kromě výh.hr.př.</t>
  </si>
  <si>
    <t>1383</t>
  </si>
  <si>
    <t>Zrušený odvod z výherních hracích přístrojů</t>
  </si>
  <si>
    <t>1511</t>
  </si>
  <si>
    <t>Daň z nemovitých věcí</t>
  </si>
  <si>
    <t>4111</t>
  </si>
  <si>
    <t>Neinvestiční přijaté transf.z všeob.pokl.správy SR</t>
  </si>
  <si>
    <t>4112</t>
  </si>
  <si>
    <t>Neinv.př.transfery ze SR v rámci souhr.dot.vztahu</t>
  </si>
  <si>
    <t>4116</t>
  </si>
  <si>
    <t>Ostatní neinv.přijaté transfery ze st. rozpočtu</t>
  </si>
  <si>
    <t>4121</t>
  </si>
  <si>
    <t>Neinvestiční přijaté transfery od obcí</t>
  </si>
  <si>
    <t>4122</t>
  </si>
  <si>
    <t>Neinvestiční přijaté transfery od krajů</t>
  </si>
  <si>
    <t>4213</t>
  </si>
  <si>
    <t>Investiční přijaté transfery ze státních fondů</t>
  </si>
  <si>
    <t>Bez ODPA</t>
  </si>
  <si>
    <t>1032</t>
  </si>
  <si>
    <t>2111</t>
  </si>
  <si>
    <t>Příjmy z poskytování služeb a výrobků</t>
  </si>
  <si>
    <t>2112</t>
  </si>
  <si>
    <t>Příjmy z prod. zboží (již nakoup. za úč. prodeje)</t>
  </si>
  <si>
    <t>2131</t>
  </si>
  <si>
    <t>Příjmy z pronájmu pozemků</t>
  </si>
  <si>
    <t>2212</t>
  </si>
  <si>
    <t>Sankční platby přijaté od jiných subjektů</t>
  </si>
  <si>
    <t>2324</t>
  </si>
  <si>
    <t>Přijaté nekapitálové příspěvky a náhrady</t>
  </si>
  <si>
    <t>Podpora ostatních produkčních činností</t>
  </si>
  <si>
    <t>2143</t>
  </si>
  <si>
    <t>Cestovní ruch</t>
  </si>
  <si>
    <t>2310</t>
  </si>
  <si>
    <t>Pitná voda</t>
  </si>
  <si>
    <t>2321</t>
  </si>
  <si>
    <t>Odvádění a čištění odpadních vod a nakl.s kaly</t>
  </si>
  <si>
    <t>3111</t>
  </si>
  <si>
    <t>2322</t>
  </si>
  <si>
    <t>Přijaté pojistné náhrady</t>
  </si>
  <si>
    <t>Mateřské školy</t>
  </si>
  <si>
    <t>3314</t>
  </si>
  <si>
    <t>Činnosti knihovnické</t>
  </si>
  <si>
    <t>3319</t>
  </si>
  <si>
    <t>2132</t>
  </si>
  <si>
    <t>Přijmy z pronájmu ost. nem. věcí a jejich částí</t>
  </si>
  <si>
    <t>2133</t>
  </si>
  <si>
    <t>Příjmy z pronájmu movitých věcí</t>
  </si>
  <si>
    <t>Přijaté neinvestiční dary</t>
  </si>
  <si>
    <t>2329</t>
  </si>
  <si>
    <t>Ostatní nedaňové příjmy jinde nezařazené</t>
  </si>
  <si>
    <t>Ostatní záležitosti kultury</t>
  </si>
  <si>
    <t>3539</t>
  </si>
  <si>
    <t>Ostatní zdravotnická zaříz.a služby pro zdravot.</t>
  </si>
  <si>
    <t>3612</t>
  </si>
  <si>
    <t>3113</t>
  </si>
  <si>
    <t>Příjmy z prodeje ostatního hmotného dlouhodob.maje</t>
  </si>
  <si>
    <t>Bytové hospodářství</t>
  </si>
  <si>
    <t>3613</t>
  </si>
  <si>
    <t>Nebytové hospodářství</t>
  </si>
  <si>
    <t>3632</t>
  </si>
  <si>
    <t>Pohřebnictví</t>
  </si>
  <si>
    <t>3633</t>
  </si>
  <si>
    <t>Výstavba a údržba místních inženýrských sítí</t>
  </si>
  <si>
    <t>3639</t>
  </si>
  <si>
    <t>2119</t>
  </si>
  <si>
    <t>Ostatní příjmy z vlastní činnosti</t>
  </si>
  <si>
    <t>Příjmy z prodeje pozemků</t>
  </si>
  <si>
    <t>Komunální služby a územní rozvoj j.n.</t>
  </si>
  <si>
    <t>3719</t>
  </si>
  <si>
    <t>Ostatní činnosti k ochraně ovzduší</t>
  </si>
  <si>
    <t>3721</t>
  </si>
  <si>
    <t>Sběr a svoz nebezpečných odpadů</t>
  </si>
  <si>
    <t>3722</t>
  </si>
  <si>
    <t>Sběr a svoz komunálních odpadů</t>
  </si>
  <si>
    <t>3724</t>
  </si>
  <si>
    <t>Využívání a zneškodňování nebezpečných odpadů</t>
  </si>
  <si>
    <t>3725</t>
  </si>
  <si>
    <t>Využívání a zneškodňování komun.odpadů</t>
  </si>
  <si>
    <t>3729</t>
  </si>
  <si>
    <t>Ostatní nakládání s odpady</t>
  </si>
  <si>
    <t>3745</t>
  </si>
  <si>
    <t>Péče o vzhled obcí a veřejnou zeleň</t>
  </si>
  <si>
    <t>5213</t>
  </si>
  <si>
    <t>Krizová opatření</t>
  </si>
  <si>
    <t>5512</t>
  </si>
  <si>
    <t>Požární ochrana - dobrovolná část</t>
  </si>
  <si>
    <t>6171</t>
  </si>
  <si>
    <t>Činnost místní správy</t>
  </si>
  <si>
    <t>6310</t>
  </si>
  <si>
    <t>2141</t>
  </si>
  <si>
    <t>Příjmy z úroků (část)</t>
  </si>
  <si>
    <t>Obecné příjmy a výdaje z finančních operací</t>
  </si>
  <si>
    <t>6330</t>
  </si>
  <si>
    <t>4134</t>
  </si>
  <si>
    <t>Převody z rozpočtových účtů</t>
  </si>
  <si>
    <t>Převody vlastním fondům v rozpočtech územní úrovně</t>
  </si>
  <si>
    <t>6402</t>
  </si>
  <si>
    <t>2229</t>
  </si>
  <si>
    <t>Ostatní přijaté vratky transferů</t>
  </si>
  <si>
    <t>Finanční vypořádání minulých let</t>
  </si>
  <si>
    <t>6409</t>
  </si>
  <si>
    <t>Ostatní činnosti j.n.</t>
  </si>
  <si>
    <t>ROZPOČTOVÉ PŘÍJMY CELKEM</t>
  </si>
  <si>
    <t>II. ROZPOČTOVÉ VÝDAJE</t>
  </si>
  <si>
    <t>Silnice</t>
  </si>
  <si>
    <t>2292</t>
  </si>
  <si>
    <t>Dopravní obslužnost veřejnými službami - linková</t>
  </si>
  <si>
    <t>Základní školy</t>
  </si>
  <si>
    <t>3119</t>
  </si>
  <si>
    <t>Ostatní záležitosti základního vzdělání</t>
  </si>
  <si>
    <t>3326</t>
  </si>
  <si>
    <t>Pořízení,zachování a obnova hodnot nár hist.povědo</t>
  </si>
  <si>
    <t>3329</t>
  </si>
  <si>
    <t>Ostatní zál.ochrany památek a péče o kult.dědictví</t>
  </si>
  <si>
    <t>3399</t>
  </si>
  <si>
    <t>Ostatní záležitosti kultury,církví a sděl.prostř.</t>
  </si>
  <si>
    <t>3419</t>
  </si>
  <si>
    <t>Ostatní sportovní činnost</t>
  </si>
  <si>
    <t>3421</t>
  </si>
  <si>
    <t>Využití volného času dětí a mládeže</t>
  </si>
  <si>
    <t>3631</t>
  </si>
  <si>
    <t>Veřejné osvětlení</t>
  </si>
  <si>
    <t>3635</t>
  </si>
  <si>
    <t>Územní plánování</t>
  </si>
  <si>
    <t>3900</t>
  </si>
  <si>
    <t>Ost. činnosti souvis. se službami pro obyvatelstvo</t>
  </si>
  <si>
    <t>5219</t>
  </si>
  <si>
    <t>Ostatní záležitosti ochrany obyvatelstva</t>
  </si>
  <si>
    <t>5519</t>
  </si>
  <si>
    <t>Ostatní záležitosti požární ochrany</t>
  </si>
  <si>
    <t>6112</t>
  </si>
  <si>
    <t>Zastupitelstva obcí</t>
  </si>
  <si>
    <t>6115</t>
  </si>
  <si>
    <t>6223</t>
  </si>
  <si>
    <t>Mezinárodní spolupráce (jinde nezařazená)</t>
  </si>
  <si>
    <t>6320</t>
  </si>
  <si>
    <t>Pojištění funkčně nespecifikované</t>
  </si>
  <si>
    <t>6399</t>
  </si>
  <si>
    <t>Ostatní finanční operace</t>
  </si>
  <si>
    <t>ROZPOČTOVÉ VÝDAJE CELKEM</t>
  </si>
  <si>
    <t>8115</t>
  </si>
  <si>
    <t>8123</t>
  </si>
  <si>
    <t>8124</t>
  </si>
  <si>
    <t>8901</t>
  </si>
  <si>
    <t>Úpravený rozpočet 2020</t>
  </si>
  <si>
    <t>Stav k 31.12.2020 (skutečnost)</t>
  </si>
  <si>
    <t>ROZPOČET na ROK 2021</t>
  </si>
  <si>
    <t xml:space="preserve">PŘÍJMY </t>
  </si>
  <si>
    <t>Příjmy</t>
  </si>
  <si>
    <r>
      <t xml:space="preserve">běžné                      </t>
    </r>
    <r>
      <rPr>
        <b/>
        <sz val="13"/>
        <rFont val="Times New Roman"/>
        <family val="1"/>
        <charset val="238"/>
      </rPr>
      <t>daňové</t>
    </r>
    <r>
      <rPr>
        <sz val="13"/>
        <rFont val="Times New Roman"/>
        <family val="1"/>
        <charset val="238"/>
      </rPr>
      <t xml:space="preserve"> </t>
    </r>
    <r>
      <rPr>
        <sz val="10"/>
        <rFont val="Times New Roman"/>
        <family val="1"/>
        <charset val="238"/>
      </rPr>
      <t xml:space="preserve">(položky 1xxx)        </t>
    </r>
    <r>
      <rPr>
        <sz val="13"/>
        <rFont val="Times New Roman"/>
        <family val="1"/>
        <charset val="238"/>
      </rPr>
      <t xml:space="preserve">             </t>
    </r>
  </si>
  <si>
    <r>
      <t xml:space="preserve">                               </t>
    </r>
    <r>
      <rPr>
        <b/>
        <sz val="13"/>
        <rFont val="Times New Roman"/>
        <family val="1"/>
        <charset val="238"/>
      </rPr>
      <t xml:space="preserve"> nedaňové</t>
    </r>
    <r>
      <rPr>
        <sz val="13"/>
        <rFont val="Times New Roman"/>
        <family val="1"/>
        <charset val="238"/>
      </rPr>
      <t xml:space="preserve"> </t>
    </r>
    <r>
      <rPr>
        <sz val="10"/>
        <rFont val="Times New Roman"/>
        <family val="1"/>
        <charset val="238"/>
      </rPr>
      <t xml:space="preserve">(položky 2xxx)   </t>
    </r>
    <r>
      <rPr>
        <sz val="13"/>
        <rFont val="Times New Roman"/>
        <family val="1"/>
        <charset val="238"/>
      </rPr>
      <t xml:space="preserve">  </t>
    </r>
  </si>
  <si>
    <r>
      <t xml:space="preserve">kapitálové </t>
    </r>
    <r>
      <rPr>
        <sz val="10"/>
        <rFont val="Times New Roman"/>
        <family val="1"/>
        <charset val="238"/>
      </rPr>
      <t>(položky  3xxx)</t>
    </r>
  </si>
  <si>
    <r>
      <t>přijaté transfery</t>
    </r>
    <r>
      <rPr>
        <sz val="13"/>
        <rFont val="Times New Roman"/>
        <family val="1"/>
        <charset val="238"/>
      </rPr>
      <t xml:space="preserve">               dotace a příspěvky                neinvestiční </t>
    </r>
    <r>
      <rPr>
        <sz val="10"/>
        <rFont val="Times New Roman"/>
        <family val="1"/>
        <charset val="238"/>
      </rPr>
      <t>(položky 41xx)</t>
    </r>
  </si>
  <si>
    <r>
      <t xml:space="preserve">                                                                                             </t>
    </r>
    <r>
      <rPr>
        <sz val="13"/>
        <rFont val="Times New Roman"/>
        <family val="1"/>
        <charset val="238"/>
      </rPr>
      <t>investiční</t>
    </r>
    <r>
      <rPr>
        <sz val="12"/>
        <rFont val="Times New Roman"/>
        <family val="1"/>
        <charset val="238"/>
      </rPr>
      <t xml:space="preserve"> </t>
    </r>
    <r>
      <rPr>
        <sz val="10"/>
        <rFont val="Times New Roman"/>
        <family val="1"/>
        <charset val="238"/>
      </rPr>
      <t xml:space="preserve">(položky 42xx)       </t>
    </r>
    <r>
      <rPr>
        <sz val="12"/>
        <rFont val="Times New Roman"/>
        <family val="1"/>
        <charset val="238"/>
      </rPr>
      <t xml:space="preserve">                                </t>
    </r>
  </si>
  <si>
    <r>
      <t xml:space="preserve">Daňové příjmy </t>
    </r>
    <r>
      <rPr>
        <sz val="10"/>
        <rFont val="Times New Roman"/>
        <family val="1"/>
        <charset val="238"/>
      </rPr>
      <t xml:space="preserve">= jedná se o příjmy z daní a poplatků. </t>
    </r>
  </si>
  <si>
    <t>§</t>
  </si>
  <si>
    <t>Daně</t>
  </si>
  <si>
    <r>
      <t xml:space="preserve">• </t>
    </r>
    <r>
      <rPr>
        <sz val="7"/>
        <rFont val="Times New Roman"/>
        <family val="1"/>
        <charset val="238"/>
      </rPr>
      <t xml:space="preserve">  pol.</t>
    </r>
  </si>
  <si>
    <t>Daň z příjmů fyzických osob placená plátci (předčíslí 2612, 4634).</t>
  </si>
  <si>
    <t>Daň z příjmů fyzických osob vybíraná srážkou (předčíslí 1660).</t>
  </si>
  <si>
    <t>Daň z příjmů právnických osob (předčíslí 641).</t>
  </si>
  <si>
    <r>
      <t xml:space="preserve">• </t>
    </r>
    <r>
      <rPr>
        <strike/>
        <sz val="7"/>
        <rFont val="Times New Roman"/>
        <family val="1"/>
        <charset val="238"/>
      </rPr>
      <t xml:space="preserve">  pol.</t>
    </r>
  </si>
  <si>
    <r>
      <t xml:space="preserve">Daň z příjmů právnických osob za obce </t>
    </r>
    <r>
      <rPr>
        <i/>
        <sz val="10"/>
        <rFont val="Symbol"/>
        <family val="1"/>
        <charset val="2"/>
      </rPr>
      <t>®</t>
    </r>
    <r>
      <rPr>
        <i/>
        <sz val="10"/>
        <rFont val="Times New Roman"/>
        <family val="1"/>
        <charset val="238"/>
      </rPr>
      <t xml:space="preserve"> bude rozpočtováno až na základě známé skutečnosti.</t>
    </r>
  </si>
  <si>
    <t>Daň z přidané hodnoty (předčíslí 1679).</t>
  </si>
  <si>
    <t>Daň z nemovitých věcí (předčíslí 633).</t>
  </si>
  <si>
    <t>Daně a poplatky z vybraných činností a služeb</t>
  </si>
  <si>
    <r>
      <t xml:space="preserve">Odvody za odnětí půdy ze zemědělského půdního fondu - obec přijímá 10% vybraných odvodů od plátců formou převodu od celního úřadu (předčíslí 676). Rok 2020 </t>
    </r>
    <r>
      <rPr>
        <sz val="10"/>
        <rFont val="Symbol"/>
        <family val="1"/>
        <charset val="2"/>
      </rPr>
      <t>®</t>
    </r>
    <r>
      <rPr>
        <sz val="10"/>
        <rFont val="Times New Roman"/>
        <family val="1"/>
        <charset val="238"/>
      </rPr>
      <t xml:space="preserve"> odvod za dočasné odnětí půdy ze ZPF-popl.Winerberger</t>
    </r>
    <r>
      <rPr>
        <sz val="8"/>
        <rFont val="Times New Roman"/>
        <family val="1"/>
        <charset val="238"/>
      </rPr>
      <t xml:space="preserve"> (cihlář prům.) </t>
    </r>
    <r>
      <rPr>
        <sz val="10"/>
        <rFont val="Times New Roman"/>
        <family val="1"/>
        <charset val="238"/>
      </rPr>
      <t>ve výši 168,- Kč.</t>
    </r>
  </si>
  <si>
    <t xml:space="preserve">Poplatek za provoz systému shromažď., sběru, přepr., třídění, využ. a odstaň.komunálních odpadů = místní poplatek za komunální odpad. </t>
  </si>
  <si>
    <t>Poplatek ze psů.</t>
  </si>
  <si>
    <t>Poplatek za užívání veřejného prostranství.</t>
  </si>
  <si>
    <t>Dobíhající platby zrušeného poplatku z ubytovací kapacity a rekreačního pobytu - pohledávky roku 2019.</t>
  </si>
  <si>
    <t>Daň z hazardních her (předčíslí 9814, 9822) - od 01.01.2017 nahrazuje obě zrušené položky 1351 a 1355 - daň z hazardních her podle nového zákona č. 187/2016, o dani z hazardních her.</t>
  </si>
  <si>
    <t>Zrušený odvod z loterií a podobných her kromě z VHP (předčíslí 3690) - dobíhající příjmy z účtu s předč. 3690.</t>
  </si>
  <si>
    <t>Zrušený odvod z výherních hracích přístrojů (předčíslí 3682) - dobíhající příjmy z účtu s předčíslím 3682.</t>
  </si>
  <si>
    <r>
      <t xml:space="preserve">Správní poplatky </t>
    </r>
    <r>
      <rPr>
        <sz val="10"/>
        <rFont val="Times New Roman"/>
        <family val="1"/>
        <charset val="238"/>
      </rPr>
      <t>- poplatky stanovené zákonem o správních poplatcích za správní úkony a správní řízení, jehož výsledkem jsou vydaná povolení, rozhodnutí apod. - např.  některé výkony matriky - např. ověřování podpisů, evidence obyvatel - změna TP, projekt Czech POINT - výpisy z rejstříku trestů, katastru nemovitostí, obchodního a živnostenského rejstříku.</t>
    </r>
  </si>
  <si>
    <r>
      <t xml:space="preserve">Nedaňové příjmy </t>
    </r>
    <r>
      <rPr>
        <b/>
        <sz val="10"/>
        <rFont val="Times New Roman"/>
        <family val="1"/>
        <charset val="238"/>
      </rPr>
      <t>=</t>
    </r>
    <r>
      <rPr>
        <b/>
        <sz val="12"/>
        <rFont val="Times New Roman"/>
        <family val="1"/>
        <charset val="238"/>
      </rPr>
      <t xml:space="preserve"> </t>
    </r>
    <r>
      <rPr>
        <sz val="10"/>
        <rFont val="Times New Roman"/>
        <family val="1"/>
        <charset val="238"/>
      </rPr>
      <t>zahrnují především příjmy z poskytování služeb, nájemné atd. - viz rozpis na jednotlivých § rozp.skladby.</t>
    </r>
  </si>
  <si>
    <r>
      <t>Kapitálové příjmy</t>
    </r>
    <r>
      <rPr>
        <sz val="10"/>
        <rFont val="Times New Roman"/>
        <family val="1"/>
        <charset val="238"/>
      </rPr>
      <t xml:space="preserve"> = jedná se zejména o příjmy související s prodejem dlouhodobého majetku - především § 3639.</t>
    </r>
  </si>
  <si>
    <t>Přijaté transfery - dotace a příspěvky</t>
  </si>
  <si>
    <t xml:space="preserve">Poznámka : </t>
  </si>
  <si>
    <t>Lesní hospodářství</t>
  </si>
  <si>
    <t>Podpora ostatních produkčních činností = (LES)</t>
  </si>
  <si>
    <t>Příjmy spojené s činností v lesích, například příjmy spojené s těžbou dřeva → za vytěžené dříví, prodej dřeva - především palivového dříví, případně i poplatek za sběr semen.</t>
  </si>
  <si>
    <r>
      <t xml:space="preserve">Příjmy z prod. zboží (již nakoup. za úč. prodeje) </t>
    </r>
    <r>
      <rPr>
        <sz val="10"/>
        <rFont val="Symbol"/>
        <family val="1"/>
        <charset val="2"/>
      </rPr>
      <t>®</t>
    </r>
    <r>
      <rPr>
        <sz val="10"/>
        <rFont val="Times New Roman"/>
        <family val="1"/>
        <charset val="238"/>
      </rPr>
      <t xml:space="preserve"> LES - příjmy z prodeje dřeva.</t>
    </r>
  </si>
  <si>
    <t>Vnitřní obchod, služby a cestovní ruch</t>
  </si>
  <si>
    <t>Cestovní ruch = (TURISTICKÉ A INFORMAČNÍ CENTRUM Štíty)</t>
  </si>
  <si>
    <t xml:space="preserve">TIC Štíty - prodej zboží - např. prodej kartografického zboží, prodej pohlednic, prodej knih, prodej suvenýrů a reklamních předmětů, prodej poštovních známek. </t>
  </si>
  <si>
    <t xml:space="preserve">Poznámka  - pozor : prodej vstupenek na akce pořádané Městem Štíty jsou zařazeny na § 3319. </t>
  </si>
  <si>
    <t>Vodní hospodářství</t>
  </si>
  <si>
    <t>Pitná voda = (VEŘEJNÉ VODOVODY, zdroje pitné vody, VODOJEM)</t>
  </si>
  <si>
    <t>Příjmy související se zásobováním pitnou vodou - VODNÉ.</t>
  </si>
  <si>
    <t>Odvádění a čištění odpadních vod a nakládání s kaly = (KANALIZACE a ČOV)</t>
  </si>
  <si>
    <t>Příjmy za odvádění odpadních vod - STOČNÉ.</t>
  </si>
  <si>
    <t>Kultura</t>
  </si>
  <si>
    <t>Činnosti knihovnické (KNIHOVNY)</t>
  </si>
  <si>
    <t>Ostatní záležitosti kultury = (KULTURNÍ DOMY A KULTURNÍ AKCE)</t>
  </si>
  <si>
    <t xml:space="preserve">Příjmy z různých kulturních akcí, slavností - např. příjmy ze vstupného apod.  </t>
  </si>
  <si>
    <t>KD - příjmy za služby související s pronájmem - např. vodné, stočné, el.energie, topení.</t>
  </si>
  <si>
    <t>KD - příjmy z pronájmu movitých věcí - zapůjčení nádobí apod.</t>
  </si>
  <si>
    <t>KD - náhrady za rozbité nádobí a za poškozené vybavení v KD.</t>
  </si>
  <si>
    <t>Zdravotnictví</t>
  </si>
  <si>
    <t>Ostatní zdravotnická zaříz.a služby pro zdravot. = (ZDRAVOTNÍ STŘEDISKO)</t>
  </si>
  <si>
    <t>Komunální služby a územní rozvoj</t>
  </si>
  <si>
    <t>Pohřebnictví = (HŘBITOVY)</t>
  </si>
  <si>
    <t>Komunální služby a územní rozvoj j.n. = (TECHNICKÉ SLUŽBY MĚSTA Štíty a MAJETEK OBCE)</t>
  </si>
  <si>
    <t>Příjmy z poskytovaných služeb - Technické služby obce - MH (místní hospodářství) - služby pro odběratele.</t>
  </si>
  <si>
    <t>Příjmy z pronájmu pozemků.</t>
  </si>
  <si>
    <t>Příjmy z pronájmu ostatních nemovitostí a jejich částí - jiných než zařazených na § 3319, § 3539, § 3612,  § 3613, § 6171 - např. Řáholec, chata Pastviny.</t>
  </si>
  <si>
    <t>Příjmy z pronájmu movitých věcí MH - např. zapůjčení laviček, stolů, lešení, nářadí.</t>
  </si>
  <si>
    <t>Příjmy z prodeje pozemků.</t>
  </si>
  <si>
    <t>Odpadové hospodářství</t>
  </si>
  <si>
    <t xml:space="preserve">Sběr a svoz komunálních odpadů </t>
  </si>
  <si>
    <t>Příjmy z prodeje tašek na odpad a popelnic.</t>
  </si>
  <si>
    <t>Zajištění zpětného odběru elektrozařízení - ASEKOL a.s.</t>
  </si>
  <si>
    <t xml:space="preserve">Přijaté nekapitálové příspěvky a náhrady -  Elektrowin a.s. (zpětný odběr elektrozařízení) - příspěvek na provozní náklady sběrného místa.  </t>
  </si>
  <si>
    <t>Ostatní příjmy za odpady - prodej kovového odpadu.</t>
  </si>
  <si>
    <t>Požární ochrana</t>
  </si>
  <si>
    <t>Požární ochrana “ dobrovolná část = (JSDH Štíty)</t>
  </si>
  <si>
    <t>Všeobecná veřejná správa a služby</t>
  </si>
  <si>
    <t>Činnost místní správy = (MĚSTSKÝ ÚŘAD Štíty a SPRÁVNÍ ČINNOST OBCE)</t>
  </si>
  <si>
    <t>Příjmy související s poskytování služeb - např. poplatky za kopírování, za fax, za hlášení místního rozhlasu, poplatek za veřejné WC.</t>
  </si>
  <si>
    <t xml:space="preserve">Režijní poplatky - při prodeji pozemků za vystavení smlouvy. </t>
  </si>
  <si>
    <t>Štítecký list - inzerce.</t>
  </si>
  <si>
    <t>Finanční operace</t>
  </si>
  <si>
    <t>Tvorba sociálního fondu - převod prostředků ze základního běžného účtu 231 na účet 236 = SF, ve výdajích je stejná částka rozpočtována na 6330-5342 (120.000,- Kč).</t>
  </si>
  <si>
    <t>Ostatní činnosti</t>
  </si>
  <si>
    <r>
      <t xml:space="preserve">• </t>
    </r>
    <r>
      <rPr>
        <strike/>
        <sz val="7"/>
        <rFont val="Times New Roman"/>
        <family val="1"/>
      </rPr>
      <t xml:space="preserve">  pol.</t>
    </r>
  </si>
  <si>
    <t>FINANCOVÁNÍ</t>
  </si>
  <si>
    <t>Změna stavu krátkodobých prostředků na bankovních účtech - zapojení vlastních finačních prostředků - ZBÚ.</t>
  </si>
  <si>
    <t>Zpracovala : Pavlína Minářová</t>
  </si>
  <si>
    <t>Poplatek z pobytu.</t>
  </si>
  <si>
    <t>Daň z příjmů fyzických osob placená poplatníky (předčíslí 1652).</t>
  </si>
  <si>
    <t>Příjmy úhrad za dobývání nerostů a poplatků za geologické práce - od 01.01.2017 nahrazuje (2119-2343) - OBVODNÍ BÁŇSKÝ ÚŘAD - úhrada z dobývacího prostoru za rok 2021.</t>
  </si>
  <si>
    <t>Tzv. sdílené daně se do rozpočtu obcí přelozdělují dle zákona č. 243/2000 Sb., o rozpočtovém určení výnosů některých daní územním samosprávným celkům a některým státním fondům (zákon o rozpočtovém určení daní), ve znění pozdějších předpisů. Do rozpočtu roku 2021 byly daňové příjmy (kromě p. 1122) zařazeny cca dle skutečnosti roku 2020. Navýšení (případně snížení) daňových příjmů bude řešeno rozpočtovou změnou.</t>
  </si>
  <si>
    <t>Neinvestiční přijaté transfery ze státního rozpočtu v rámci souhrnného dotačního vztahu / celkem 783.900,- Kč. Součástí příspěvku na výkon státní správy je příspěvek na opatrovnictví ve výši 152.500,- Kč. Poznámka : dotační titul vymezený zákonem o státním rozpočtu.</t>
  </si>
  <si>
    <t>Neinvestiční přijaté transfery od obcí - příspěvky na knihy do knihoven  - 17.500,- Kč (rok 2021).</t>
  </si>
  <si>
    <t>Ostatní přijaté dotace budou rozpočtovány rozpočtovým opatřením v průběhu roku 2021, poté co bude známa jejich výše - např. na základě rozpočtového opatření KrÚ Olomouc - v případě dotace z rozpočtu Olomouckého kraje, apod.</t>
  </si>
  <si>
    <t>Dobropis SVOL - Náklady vzniklé s provozováním systému společného obchodu s dřívím - LES (oprava množství m3 - rok 2020).</t>
  </si>
  <si>
    <r>
      <t xml:space="preserve">Sankční platby přijaté od jiných subjektů </t>
    </r>
    <r>
      <rPr>
        <i/>
        <sz val="10"/>
        <rFont val="Symbol"/>
        <family val="1"/>
        <charset val="2"/>
      </rPr>
      <t>®</t>
    </r>
    <r>
      <rPr>
        <i/>
        <sz val="10"/>
        <rFont val="Times New Roman"/>
        <family val="1"/>
        <charset val="238"/>
      </rPr>
      <t xml:space="preserve"> rok 2021 - nerozpočtováno. Poznámka: v roce 2020 - CÚ pro Olomoucký kraj - 1601 - podíl z pokuty. Pokuta ŽP - Heroltická s.r.o. - čistička odpadních vod.</t>
    </r>
  </si>
  <si>
    <t>Předškolní a základní vzdělávání</t>
  </si>
  <si>
    <r>
      <t xml:space="preserve">Přijaté pojistné náhrady </t>
    </r>
    <r>
      <rPr>
        <i/>
        <sz val="10"/>
        <rFont val="Symbol"/>
        <family val="1"/>
        <charset val="2"/>
      </rPr>
      <t>®</t>
    </r>
    <r>
      <rPr>
        <i/>
        <sz val="10"/>
        <rFont val="Times New Roman"/>
        <family val="1"/>
        <charset val="238"/>
      </rPr>
      <t xml:space="preserve"> rok 2021 - nerozpočtováno. Poznámka: v roce 2020 - Kooperativa pojišťovna, a.s. - poskytnutí pojistného plnění - poškození vodovodního řádu - zateklo do MŠ.</t>
    </r>
  </si>
  <si>
    <t>*Hlavní kulturní akce roku 2021: "Setkání na pomezí Čech a Moravy"; "Kocourkovská pouť"; "Vánoční koncert".</t>
  </si>
  <si>
    <r>
      <t xml:space="preserve">Přijaté neinvestiční dary </t>
    </r>
    <r>
      <rPr>
        <sz val="10"/>
        <rFont val="Symbol"/>
        <family val="1"/>
        <charset val="2"/>
      </rPr>
      <t>®</t>
    </r>
    <r>
      <rPr>
        <i/>
        <sz val="10"/>
        <rFont val="Times New Roman"/>
        <family val="1"/>
        <charset val="238"/>
      </rPr>
      <t xml:space="preserve"> rok 2021 - nerozpočtováno. Poznámka: v roce 2020 -  finanční dary na akci "Setkání na pomezí Čech a Moravy".</t>
    </r>
  </si>
  <si>
    <t>KD - příjmy z pronájmu. Poznámka: vč. příjmů z pronájmu společenské místnosti v Crhově.</t>
  </si>
  <si>
    <r>
      <t>Ostatní nedaňové příjmy jinde nezařazené</t>
    </r>
    <r>
      <rPr>
        <sz val="10"/>
        <rFont val="Symbol"/>
        <family val="1"/>
        <charset val="2"/>
      </rPr>
      <t>®</t>
    </r>
    <r>
      <rPr>
        <i/>
        <sz val="10"/>
        <rFont val="Times New Roman"/>
        <family val="1"/>
        <charset val="238"/>
      </rPr>
      <t xml:space="preserve"> rok 2020 - nerozpočtováno. Poznámka: v roce 2020 - kauce roku 2020, které nebyly k 31.12.2020 vráceny.</t>
    </r>
  </si>
  <si>
    <t xml:space="preserve">Pronajaté BYTY - příjmy za služby související s nájmem, vyúčtování služeb (předběžný odhad dle skutečnosti roku 2020, jelikož předpis 2021 BH se bude v průběhu roku měnit a v rámci bytového hospodářství vznikají každoročně nedoplatky, vyúčtování služeb BH bude provedeno až v průběhu r. 2021). </t>
  </si>
  <si>
    <t>Pronajaté BYTY - příjmy za nájem - (předběžný odhad dle skutečnosti roku 2020, jelikož předpis 2021 BH se bude v průběhu roku měnit a v rámci bytového hospodářství vznikají každoročně nedoplatky).</t>
  </si>
  <si>
    <t>Přijaté nekapitálové příspěvky a náhrady - příjmy z "Vyúčtování služeb za rok 2020 - BYTOVÉ DRUŽSTVO - vratky přeplatků" + případně vymožená plnění BH - náhrady nad rámec pohledávky - odhad.</t>
  </si>
  <si>
    <r>
      <t>Příjmy z prodeje ostatního hmotného dlouhodob.majetku</t>
    </r>
    <r>
      <rPr>
        <sz val="10"/>
        <rFont val="Symbol"/>
        <family val="1"/>
        <charset val="2"/>
      </rPr>
      <t>®</t>
    </r>
    <r>
      <rPr>
        <i/>
        <sz val="10"/>
        <rFont val="Times New Roman"/>
        <family val="1"/>
        <charset val="238"/>
      </rPr>
      <t xml:space="preserve"> rok 2020 - nerozpočtováno. Poznámka: v roce 2020 - BH - prodej krbových kamen.</t>
    </r>
  </si>
  <si>
    <t>Pronajaté nebytové prostory - příjmy za služby související s nájmem - vyúčtování služeb (do rozpočtu zahrnuto 100.000,- Kč = pouze předběžný, raději podhodnocený odhad - bude upraveno dle provedeného vyúčtování služeb NBH v průběhu roku 2021.</t>
  </si>
  <si>
    <t xml:space="preserve">Pronajaté nebytové prostory - příjmy za pronájem vybavení - kadeřnictví (předpis roku 2021 = fakturace 2021 = 1.859,- Kč - předpoklad). </t>
  </si>
  <si>
    <t>Příjmy z pronájmu movitých věcí - RWE GasNet, s.r.o. - nájem plynárenského zařízení za rok 2020 dle Smlouvy č. 9414002461/182321. Poznámka : DUZP 31.12.2020, tzn. výnos roku 2020, ale příjem až roku 2021.</t>
  </si>
  <si>
    <r>
      <t>Přijaté pojistné náhrady</t>
    </r>
    <r>
      <rPr>
        <sz val="10"/>
        <rFont val="Symbol"/>
        <family val="1"/>
        <charset val="2"/>
      </rPr>
      <t>®</t>
    </r>
    <r>
      <rPr>
        <i/>
        <sz val="10"/>
        <rFont val="Times New Roman"/>
        <family val="1"/>
        <charset val="238"/>
      </rPr>
      <t xml:space="preserve"> rok 2021 - nerozpočtováno. Poznámka: v roce 2020 - ČSOB Pojišťovna, a.s. - poskytnutí pojistného plnění - poškození motorového vozidla - Carawele - zrcátko.   </t>
    </r>
  </si>
  <si>
    <t>Příjmy za odpady - podnikatelský odpad 2021.</t>
  </si>
  <si>
    <t>Příjmy související s tříděním odpadů - platby od EKO-KOMU (cca 340.000,- Kč).</t>
  </si>
  <si>
    <t>Ochrana ovzduší</t>
  </si>
  <si>
    <r>
      <t>Sankční platby přijaté od jiných subjektů</t>
    </r>
    <r>
      <rPr>
        <sz val="10"/>
        <rFont val="Symbol"/>
        <family val="1"/>
        <charset val="2"/>
      </rPr>
      <t>®</t>
    </r>
    <r>
      <rPr>
        <i/>
        <sz val="10"/>
        <rFont val="Times New Roman"/>
        <family val="1"/>
        <charset val="238"/>
      </rPr>
      <t xml:space="preserve"> rok 2021 - nerozpočtováno. Poznámka: v roce 2020 - Sankční platby přijaté od jiných subjektů.</t>
    </r>
  </si>
  <si>
    <t>Ochrana obyvatelstva</t>
  </si>
  <si>
    <r>
      <t xml:space="preserve">Přijaté nekapitálové příspěvky a náhrady </t>
    </r>
    <r>
      <rPr>
        <sz val="10"/>
        <rFont val="Symbol"/>
        <family val="1"/>
        <charset val="2"/>
      </rPr>
      <t>®</t>
    </r>
    <r>
      <rPr>
        <i/>
        <sz val="10"/>
        <rFont val="Times New Roman"/>
        <family val="1"/>
        <charset val="238"/>
      </rPr>
      <t xml:space="preserve"> rok 2021 - nerozpočtováno. Poznámka: v roce 2020 - pracovník VPP - Obědy za 12/2019.</t>
    </r>
  </si>
  <si>
    <r>
      <t>Přijaté neinvestiční dary</t>
    </r>
    <r>
      <rPr>
        <sz val="10"/>
        <rFont val="Symbol"/>
        <family val="1"/>
        <charset val="2"/>
      </rPr>
      <t>®</t>
    </r>
    <r>
      <rPr>
        <i/>
        <sz val="10"/>
        <rFont val="Times New Roman"/>
        <family val="1"/>
        <charset val="238"/>
      </rPr>
      <t xml:space="preserve"> rok 2021 - nerozpočtováno. Poznámka: v roce 2020 - Finanční dary na nákup roušek a  na nákup nebo výrobu ochranných prostředků pro zabránění šíření koronaviru Covid 19.</t>
    </r>
  </si>
  <si>
    <t>Přijaté pojistné náhrady - zatím rozpočtována pouze pohledávka roku 2020 za vyžádáné náhrady nákladů za zásah JSDH u dopravních nehod v roce 2020 ve výši 61.600,- Kč. Případné přijaté náhrady nákladů za zásah JSDH u dopravních nehod v roce 2021 budou řešeny rozpočtovou změnou.</t>
  </si>
  <si>
    <t>Přijaté úroky - sociální fond (účet 236 = 100,- Kč)</t>
  </si>
  <si>
    <t>MĚSTO Štíty - převod prostředků z účtu ČNB příp. z účtu ČSOB na ZBÚ u České spořitelny, a.s., ve výdajích bude stejná částka rozpočtována na 6330-5345 (zatím 5.000.000,- Kč).</t>
  </si>
  <si>
    <t>Finanční vypořádání</t>
  </si>
  <si>
    <r>
      <t xml:space="preserve">Ostatní přijaté vratky transferů </t>
    </r>
    <r>
      <rPr>
        <i/>
        <sz val="10"/>
        <rFont val="Symbol"/>
        <family val="1"/>
        <charset val="2"/>
      </rPr>
      <t>®</t>
    </r>
    <r>
      <rPr>
        <i/>
        <sz val="10"/>
        <rFont val="Times New Roman"/>
        <family val="1"/>
        <charset val="238"/>
      </rPr>
      <t xml:space="preserve"> rok 2021 - nerozpočtováno. Poznámka: v roce 2020 - ZŠ a MŠ Štíty - vratka nevyčerpané části neinvestiční dotace - průtokový transfer.</t>
    </r>
  </si>
  <si>
    <r>
      <t xml:space="preserve">Ostatní nedaňové příjmy j.n. </t>
    </r>
    <r>
      <rPr>
        <i/>
        <sz val="10"/>
        <rFont val="Symbol"/>
        <family val="1"/>
        <charset val="2"/>
      </rPr>
      <t>®</t>
    </r>
    <r>
      <rPr>
        <i/>
        <sz val="10"/>
        <rFont val="Times New Roman"/>
        <family val="1"/>
        <charset val="238"/>
      </rPr>
      <t xml:space="preserve"> rok 2020 - nerozpočtováno. Poznámka: v roce 2020 - Vyúčtování služeb - 01/2020 - telefonní linky - kompenzace neopravněných zaplacených sankcí roku 2019.</t>
    </r>
  </si>
  <si>
    <r>
      <t xml:space="preserve">Ostatní nedaňové příjmy j.n. </t>
    </r>
    <r>
      <rPr>
        <i/>
        <sz val="10"/>
        <rFont val="Symbol"/>
        <family val="1"/>
        <charset val="2"/>
      </rPr>
      <t>®</t>
    </r>
    <r>
      <rPr>
        <i/>
        <sz val="10"/>
        <rFont val="Times New Roman"/>
        <family val="1"/>
        <charset val="238"/>
      </rPr>
      <t xml:space="preserve"> rok 2020 - nerozpočtováno. Poznámka: v roce 2020 - nevypořádaná  přijatá mylná platby. </t>
    </r>
  </si>
  <si>
    <t>VÝDAJE</t>
  </si>
  <si>
    <t>Cestovní ruch = (TURISTICKÉ A INFORMAČNÍ CENTRUM Štíty a MEIS = EUROPE DIRECT)</t>
  </si>
  <si>
    <t>Doprava</t>
  </si>
  <si>
    <t>Silnice = (KOMUNIKACE včetně jejich součástí - CHODNÍKY, AUTOBUSOVÉ ZASTÁVKY)</t>
  </si>
  <si>
    <t>Dopravní obslužnost = (AUTOBUSOVÁ DOPRAVA)</t>
  </si>
  <si>
    <t>Odvádění a čištění odpadních vod a nakl.s kaly = (ČOV, kanalizace, septiky)</t>
  </si>
  <si>
    <t>Vzdělávání</t>
  </si>
  <si>
    <t>Základní školy = (ZŠ Štíty)</t>
  </si>
  <si>
    <t>Ostatní záležitosti základního vzdělávání = (Základní škola a Mateřská škola Štíty)</t>
  </si>
  <si>
    <t>Činnosti knihovnické = (KNIHOVNY)</t>
  </si>
  <si>
    <t>Ochrana památek a péče o kulturní dědictví a národní a historické povědomí</t>
  </si>
  <si>
    <t>Ostatní záležitosti ochrany památek a péče o kulturní dědictví (KOSTEL, kaple)</t>
  </si>
  <si>
    <t>Činnost sboru pro občanské záležitosti</t>
  </si>
  <si>
    <t>Ostatní záležitosti kultury,církví a sděl.prostř. = (SPOZ)</t>
  </si>
  <si>
    <t>Tělovýchova a zájmová činnost</t>
  </si>
  <si>
    <t>Veřejné osvětlení = (VEŘEJNÉ OSVĚTLENÍ)</t>
  </si>
  <si>
    <t>Územní plánování = (ÚZEMNÍ PLÁN MĚSTA Štíty)</t>
  </si>
  <si>
    <t>Ochrana ovzduší a klimatu</t>
  </si>
  <si>
    <t>Ostatní činnosti k ochraně ovzduší = (OCHRANA OVZDUŠÍ a BOKIMOBIL)</t>
  </si>
  <si>
    <t>Nakládání s odpady</t>
  </si>
  <si>
    <t>Sběr a svoz nebezpečných odpadů = (NEBEZPEČNÝ ODPAD)</t>
  </si>
  <si>
    <t>Sběr a svoz komunálních odpadů = (KOMUNÁLNÍ ODPAD)</t>
  </si>
  <si>
    <t>Využívání a zneškodňování nebezpečných odpadů = (NEBEZPEČNÝ ODPAD)</t>
  </si>
  <si>
    <t>Ostatní nakládání s odpady = (SKLÁDKA)</t>
  </si>
  <si>
    <t>Péče o vzhled obce a veřejnou zeleň, veřejně prospěšné práce</t>
  </si>
  <si>
    <t>Péče o vzhled obcí a veřejnou zeleň = (městské zelené plochy, VPP - veřejně prospěšné práce)</t>
  </si>
  <si>
    <t>Ostatní činnosti související se službami pro obavatelstvo</t>
  </si>
  <si>
    <t>Ostatní záležitosti ochrany obyvatelstva = (BOZP)</t>
  </si>
  <si>
    <t>Požární ochrana - dobrovolná část = (JSDH Štíty, SDH Březná, SDH Heroltice, požární zbrojnice)</t>
  </si>
  <si>
    <t>Ostatní záležitosti požární ochrany = (PO nemající souvislost s HASIČI)</t>
  </si>
  <si>
    <t>Zastupitelstva obcí = (ZASTUPITELÉ a členové komisí a výborů)</t>
  </si>
  <si>
    <t>Mezinárodní spolupráce</t>
  </si>
  <si>
    <t>Mezinárodní spolupráce (jinde nezařazená) = (PARTNERSTVÍ Polsko, Itálie a Francie)</t>
  </si>
  <si>
    <t>Úvěr "BJ A" - dle splátkového kalendáře.</t>
  </si>
  <si>
    <t>Úvěr "BJ B" - dle splátkového kalendáře.</t>
  </si>
  <si>
    <t>Úvěr "Investiční akce" - dle splátkového kalendáře.</t>
  </si>
  <si>
    <t>Úvěr "Škoda Octavia III." - dle splátkového kalendáře.</t>
  </si>
  <si>
    <t>CELKEM</t>
  </si>
  <si>
    <t>Splátky úvěrů.</t>
  </si>
  <si>
    <r>
      <t xml:space="preserve">• </t>
    </r>
    <r>
      <rPr>
        <sz val="7"/>
        <rFont val="Times New Roman"/>
        <family val="1"/>
      </rPr>
      <t xml:space="preserve">  pol.</t>
    </r>
  </si>
  <si>
    <t>Příjmy knihovny za poskytované služby - knihovní poplatky asi 9.000,- Kč.</t>
  </si>
  <si>
    <t>Příjmy knihovny za poskytované služby - za regionální činnost asi 51.000,- Kč.</t>
  </si>
  <si>
    <r>
      <t>Pronájem honiteb - honební poplatek - (Lesy ČR = 10.479,26 Kč = rok 2020 + inflace 3,2%, DUZP 30.11.)</t>
    </r>
    <r>
      <rPr>
        <sz val="10"/>
        <rFont val="Symbol"/>
        <family val="1"/>
        <charset val="2"/>
      </rPr>
      <t>;</t>
    </r>
    <r>
      <rPr>
        <sz val="10"/>
        <rFont val="Times New Roman"/>
        <family val="1"/>
        <charset val="238"/>
      </rPr>
      <t xml:space="preserve"> Honební společenstvo Štíty = 3.613,- Kč, DUZP 30.06.). Poznámka: Honební spol. Jedlí  uhradilo 217,- Kč v roce 2019 na období 2019-2022.</t>
    </r>
  </si>
  <si>
    <r>
      <t xml:space="preserve">Poplatek ze vstupného </t>
    </r>
    <r>
      <rPr>
        <sz val="10"/>
        <rFont val="Symbol"/>
        <family val="1"/>
        <charset val="2"/>
      </rPr>
      <t>®</t>
    </r>
    <r>
      <rPr>
        <i/>
        <sz val="10"/>
        <rFont val="Times New Roman"/>
        <family val="1"/>
        <charset val="238"/>
      </rPr>
      <t xml:space="preserve"> rok 2021 - nerozpočtováno. Poznámka: Město Štíty vyhláškou zrušilo.</t>
    </r>
  </si>
  <si>
    <t>Mateřské školy = (MŠ Štíty)</t>
  </si>
  <si>
    <r>
      <t>Pořízení,zachování a obnova hodnot nár hist.povědomí =</t>
    </r>
    <r>
      <rPr>
        <b/>
        <sz val="8"/>
        <rFont val="Times New Roman"/>
        <family val="1"/>
        <charset val="1"/>
      </rPr>
      <t xml:space="preserve"> (</t>
    </r>
    <r>
      <rPr>
        <b/>
        <sz val="7"/>
        <rFont val="Times New Roman"/>
        <family val="1"/>
        <charset val="1"/>
      </rPr>
      <t>památky místního významu, které nejsou vyhlášeny za kulturní památky)</t>
    </r>
  </si>
  <si>
    <r>
      <t>Ostatní tělovýchovná činnost = (TJ SOKOL ŠTÍTY, spolek</t>
    </r>
    <r>
      <rPr>
        <b/>
        <sz val="10"/>
        <rFont val="Symbol"/>
        <family val="1"/>
        <charset val="2"/>
      </rPr>
      <t>;</t>
    </r>
    <r>
      <rPr>
        <b/>
        <sz val="10"/>
        <rFont val="Times New Roman"/>
        <family val="1"/>
        <charset val="1"/>
      </rPr>
      <t xml:space="preserve"> Sportovní klub Štíty</t>
    </r>
    <r>
      <rPr>
        <b/>
        <sz val="10"/>
        <rFont val="Symbol"/>
        <family val="1"/>
        <charset val="2"/>
      </rPr>
      <t>;</t>
    </r>
    <r>
      <rPr>
        <b/>
        <sz val="10"/>
        <rFont val="Times New Roman"/>
        <family val="1"/>
        <charset val="1"/>
      </rPr>
      <t xml:space="preserve"> sportoviště)</t>
    </r>
  </si>
  <si>
    <t>Využití volného času dětí a mládeže = (dětská hřiště, volnočasové aktivity dětí a mládeže)</t>
  </si>
  <si>
    <t xml:space="preserve">Ostatní činnosti související se službami pro obyvatelstvo </t>
  </si>
  <si>
    <t>KRIZOVÁ OPATŘENÍ = (prostředky na řešení krizových situací - COVID 19)</t>
  </si>
  <si>
    <t>Volby do zastupitelstev územních samosprávných celků</t>
  </si>
  <si>
    <t>ZDRAVOTNÍ STŘEDISKO - příjmy za služby související s nájmem - zálohy, paušály (předpis roku 2021 =  116.500,- Kč předpoklad).</t>
  </si>
  <si>
    <t>ZDRAVOTNÍ STŘEDISKO - příjmy za služby související s nájmem - vyúčtování služeb (8.500, Kč - odhad).</t>
  </si>
  <si>
    <r>
      <t xml:space="preserve">ZDRAVOTNÍ STŘEDISKO - příjmy za pronájem nebytových prostor (předpis roku 2021 = 85.000,- Kč </t>
    </r>
    <r>
      <rPr>
        <sz val="5"/>
        <rFont val="Times New Roman"/>
        <family val="1"/>
        <charset val="238"/>
      </rPr>
      <t>předpoklad</t>
    </r>
    <r>
      <rPr>
        <sz val="10"/>
        <rFont val="Times New Roman"/>
        <family val="1"/>
        <charset val="238"/>
      </rPr>
      <t>).</t>
    </r>
  </si>
  <si>
    <r>
      <t xml:space="preserve">ZDRAVOTNÍ STŘEDISKO - příjmy za pronájem vybavení doktorům (předpis roku 2021 = 90.000,- Kč </t>
    </r>
    <r>
      <rPr>
        <sz val="7"/>
        <rFont val="Times New Roman"/>
        <family val="1"/>
        <charset val="238"/>
      </rPr>
      <t>předpoklad</t>
    </r>
    <r>
      <rPr>
        <sz val="10"/>
        <rFont val="Times New Roman"/>
        <family val="1"/>
        <charset val="238"/>
      </rPr>
      <t>).</t>
    </r>
  </si>
  <si>
    <r>
      <t xml:space="preserve">Ostatní příjmy z vlastní činnosti </t>
    </r>
    <r>
      <rPr>
        <sz val="10"/>
        <rFont val="Symbol"/>
        <family val="1"/>
        <charset val="2"/>
      </rPr>
      <t>®</t>
    </r>
    <r>
      <rPr>
        <sz val="10"/>
        <rFont val="Times New Roman"/>
        <family val="1"/>
        <charset val="238"/>
      </rPr>
      <t xml:space="preserve"> rok 2021 - ČEZ Distribuce, a. s.,  - náhrada za zřízení věcného břemene dle smlovy (7.381,- Kč) + AKTIVACE - práce provedené pracovníky MH pro Město Štíty.</t>
    </r>
  </si>
  <si>
    <t>TIC Štíty - za služby - kopírování, skenování a tisk.</t>
  </si>
  <si>
    <t>Pronajaté nebytové prostory - příjmy za pronájem nebytových prostor (předpis roku 2021 + fakturace 2021 = 362.650,- Kč + cca 70.000,- Kč, tj. 432.650,- Kč - předpoklad).</t>
  </si>
  <si>
    <t>Pronajaté nebytové prostory - příjmy za služby související s nájmem - zálohy, paušály (předpis roku 2021  + fakturace 2021 = 66.600,- Kč + 5.400,- Kč, tj. 72.000,- Kč - předpoklad).</t>
  </si>
  <si>
    <t>Příjmy z pronájmu hrobových míst - hřbitov Štíty - předpis roku 2021 (odhad).</t>
  </si>
  <si>
    <t>Nájemné pozemků za účelem umístění  4 kontejnerů na textil, párovanou nositelnou obuv a funkční hračky na pozemku Města Štíty - platba od DIMATEX CS, spol. s r.o. (4 x 500,- Kč + DPH, tj. 2.420,- Kč).</t>
  </si>
  <si>
    <t>Přijaté nekapitálové příspěvky a náhrady - obědy za 12/2020 - knihovnice.</t>
  </si>
  <si>
    <t xml:space="preserve">(org. 6022 Horní Studénky = 3.000,- Kč; org. 6028 Jakubovice = 2.000,- Kč; org. 6030 Jedlí = 5.000,- Kč; </t>
  </si>
  <si>
    <t>org. 6056 Písařov = 5.000,- Kč; org. 6077 Zborov = 2.500,- Kč).</t>
  </si>
  <si>
    <t>Přijaté nekapitálové příspěvky a náhrady - náhrada za umístění televizního převaděče za rok 2021 ve výši 500,- Kč (České Radiokomunikace a.s.) + úhrada za umístění zařízení za rok 2021  ve výši cca 22.000,- Kč (Vodafone Czech Republic, a.s.) + obědy za 12/2020 pracovníci MH ve výši 3.156,- Kč.</t>
  </si>
  <si>
    <t>Přijaté nekapitálové příspěvky a náhrady - obědy za 12/2020 - zaměstanci - správa.</t>
  </si>
  <si>
    <r>
      <t>CÚ pro Olomoucký kraj - 1601 - podíl z pokuty. Pokuta ŽP - TEXTRON CONSULTING s.r.o. - ochrana lesa. V roce 2018 až 2020 nebyly na účet Města zaslány žádné splátky. Dle poskytnuté informace od zodpovědného pracovníka z Oblastní inspektorátu Olomouc (Česká insfekce ŽP) bylo rozhodnutí o uložené pokutě u odvolacího řízení a dle poslední informace firma TEXTRON COLSULTING, s.r.o. řízení prohrála, tzn. že k 1.1.2021 je pohledávka beze změny ve výši 170.000,- Kč. Do rozpočtu zatím zahrnuta</t>
    </r>
    <r>
      <rPr>
        <sz val="7"/>
        <rFont val="Times New Roman"/>
        <family val="1"/>
        <charset val="238"/>
      </rPr>
      <t xml:space="preserve"> pouze</t>
    </r>
    <r>
      <rPr>
        <sz val="10"/>
        <rFont val="Times New Roman"/>
        <family val="1"/>
        <charset val="238"/>
      </rPr>
      <t xml:space="preserve"> částka 500,- Kč. </t>
    </r>
  </si>
  <si>
    <r>
      <t>Přijmy z pronájmu ost. nem. věcí a jejich částí</t>
    </r>
    <r>
      <rPr>
        <i/>
        <sz val="10"/>
        <rFont val="Symbol"/>
        <family val="1"/>
        <charset val="2"/>
      </rPr>
      <t>®</t>
    </r>
    <r>
      <rPr>
        <i/>
        <sz val="10"/>
        <rFont val="Times New Roman"/>
        <family val="1"/>
        <charset val="238"/>
      </rPr>
      <t xml:space="preserve"> rok 2021 - nerozpočtováno. Poznámka: v roce 2020 - Radnice: nájem nebytových prostor.</t>
    </r>
  </si>
  <si>
    <t xml:space="preserve">Souhrnný přehled o stavu rozpočtu MĚSTA Štíty : </t>
  </si>
  <si>
    <r>
      <t>I.</t>
    </r>
    <r>
      <rPr>
        <b/>
        <sz val="7"/>
        <color indexed="18"/>
        <rFont val="Times New Roman"/>
        <family val="1"/>
        <charset val="238"/>
      </rPr>
      <t xml:space="preserve">             </t>
    </r>
    <r>
      <rPr>
        <b/>
        <u/>
        <sz val="12.5"/>
        <color indexed="18"/>
        <rFont val="Arial"/>
        <family val="2"/>
        <charset val="238"/>
      </rPr>
      <t>ROZPOČTOVÉ PŘÍJMY</t>
    </r>
  </si>
  <si>
    <r>
      <t>·</t>
    </r>
    <r>
      <rPr>
        <sz val="7"/>
        <color indexed="18"/>
        <rFont val="Times New Roman"/>
        <family val="1"/>
        <charset val="238"/>
      </rPr>
      <t xml:space="preserve">         </t>
    </r>
    <r>
      <rPr>
        <b/>
        <sz val="10"/>
        <color indexed="18"/>
        <rFont val="Arial"/>
        <family val="2"/>
        <charset val="238"/>
      </rPr>
      <t>CELKEM rozpočtové příjmy:</t>
    </r>
  </si>
  <si>
    <r>
      <t>II.</t>
    </r>
    <r>
      <rPr>
        <b/>
        <sz val="7"/>
        <color indexed="18"/>
        <rFont val="Times New Roman"/>
        <family val="1"/>
        <charset val="238"/>
      </rPr>
      <t xml:space="preserve">           </t>
    </r>
    <r>
      <rPr>
        <b/>
        <u/>
        <sz val="12.5"/>
        <color indexed="18"/>
        <rFont val="Arial"/>
        <family val="2"/>
        <charset val="238"/>
      </rPr>
      <t>ROZPOČTOVÉ VÝDAJE</t>
    </r>
  </si>
  <si>
    <r>
      <t>·</t>
    </r>
    <r>
      <rPr>
        <sz val="7"/>
        <color indexed="18"/>
        <rFont val="Times New Roman"/>
        <family val="1"/>
        <charset val="238"/>
      </rPr>
      <t xml:space="preserve">         </t>
    </r>
    <r>
      <rPr>
        <b/>
        <sz val="10"/>
        <color indexed="18"/>
        <rFont val="Arial"/>
        <family val="2"/>
        <charset val="238"/>
      </rPr>
      <t>CELKEM rozpočtové výdaje :</t>
    </r>
  </si>
  <si>
    <r>
      <t>III.</t>
    </r>
    <r>
      <rPr>
        <b/>
        <sz val="7"/>
        <color indexed="18"/>
        <rFont val="Times New Roman"/>
        <family val="1"/>
        <charset val="238"/>
      </rPr>
      <t xml:space="preserve">          </t>
    </r>
    <r>
      <rPr>
        <b/>
        <u/>
        <sz val="12.5"/>
        <color indexed="18"/>
        <rFont val="Arial"/>
        <family val="2"/>
        <charset val="238"/>
      </rPr>
      <t>FINANCOVÁNÍ – třída 8</t>
    </r>
  </si>
  <si>
    <r>
      <t>·</t>
    </r>
    <r>
      <rPr>
        <sz val="7"/>
        <color indexed="18"/>
        <rFont val="Times New Roman"/>
        <family val="1"/>
        <charset val="238"/>
      </rPr>
      <t xml:space="preserve">         </t>
    </r>
    <r>
      <rPr>
        <b/>
        <sz val="10"/>
        <color indexed="18"/>
        <rFont val="Arial"/>
        <family val="2"/>
        <charset val="238"/>
      </rPr>
      <t>CELKEM financování :</t>
    </r>
  </si>
  <si>
    <t>Rekapitulace:</t>
  </si>
  <si>
    <r>
      <t>ROZPOČTOVÉ PŘÍJMY</t>
    </r>
    <r>
      <rPr>
        <b/>
        <sz val="8"/>
        <color indexed="8"/>
        <rFont val="Symbol"/>
        <family val="1"/>
        <charset val="2"/>
      </rPr>
      <t>;</t>
    </r>
    <r>
      <rPr>
        <b/>
        <sz val="8"/>
        <color indexed="8"/>
        <rFont val="Times New Roman"/>
        <family val="1"/>
        <charset val="238"/>
      </rPr>
      <t xml:space="preserve"> ROZPOČTOVÉ VÝDAJE</t>
    </r>
  </si>
  <si>
    <t xml:space="preserve">PŘÍJMY celkem - VÝDAJE celkem </t>
  </si>
  <si>
    <t xml:space="preserve">FINANCOVÁNÍ </t>
  </si>
  <si>
    <t>pol. 8115</t>
  </si>
  <si>
    <r>
      <t>Změna stavu krát.prostředků na bank.účtech (</t>
    </r>
    <r>
      <rPr>
        <sz val="8"/>
        <color indexed="8"/>
        <rFont val="Calibri"/>
        <family val="2"/>
        <charset val="238"/>
      </rPr>
      <t>±</t>
    </r>
    <r>
      <rPr>
        <sz val="8"/>
        <color indexed="8"/>
        <rFont val="Times New Roman"/>
        <family val="1"/>
        <charset val="238"/>
      </rPr>
      <t xml:space="preserve">)                 </t>
    </r>
    <r>
      <rPr>
        <sz val="7"/>
        <color indexed="8"/>
        <rFont val="Times New Roman"/>
        <family val="1"/>
        <charset val="238"/>
      </rPr>
      <t>(+) = zapojení vlastních fin. prostředků ze ZBÚ</t>
    </r>
    <r>
      <rPr>
        <sz val="7"/>
        <color indexed="8"/>
        <rFont val="Symbol"/>
        <family val="1"/>
        <charset val="2"/>
      </rPr>
      <t>;</t>
    </r>
    <r>
      <rPr>
        <sz val="7"/>
        <color indexed="8"/>
        <rFont val="Times New Roman"/>
        <family val="1"/>
        <charset val="238"/>
      </rPr>
      <t xml:space="preserve"> (-) = úspora</t>
    </r>
  </si>
  <si>
    <t>pol. 8124</t>
  </si>
  <si>
    <t>Uhrazené splátky dlouhod. přijatých půjček (-) = splátky ÚVĚRŮ</t>
  </si>
  <si>
    <t>Třída 8</t>
  </si>
  <si>
    <r>
      <t>Ostatní (</t>
    </r>
    <r>
      <rPr>
        <sz val="8"/>
        <color indexed="8"/>
        <rFont val="Calibri"/>
        <family val="2"/>
        <charset val="238"/>
      </rPr>
      <t>±)</t>
    </r>
  </si>
  <si>
    <r>
      <t>FINANCOVÁNÍ celkem (</t>
    </r>
    <r>
      <rPr>
        <b/>
        <sz val="10"/>
        <color indexed="8"/>
        <rFont val="Calibri"/>
        <family val="2"/>
        <charset val="238"/>
      </rPr>
      <t>±</t>
    </r>
    <r>
      <rPr>
        <b/>
        <sz val="10"/>
        <color indexed="8"/>
        <rFont val="Times New Roman"/>
        <family val="1"/>
        <charset val="238"/>
      </rPr>
      <t>)</t>
    </r>
  </si>
  <si>
    <t>Rekapitulace</t>
  </si>
  <si>
    <t>PŘÍJMY celkem vč. FINANCOVÁNÍ (+)</t>
  </si>
  <si>
    <t xml:space="preserve">VÝDAJE celkem vč. FINANCOVÁNÍ (-) </t>
  </si>
  <si>
    <r>
      <t>·</t>
    </r>
    <r>
      <rPr>
        <sz val="7"/>
        <color indexed="18"/>
        <rFont val="Times New Roman"/>
        <family val="1"/>
        <charset val="238"/>
      </rPr>
      <t xml:space="preserve">         </t>
    </r>
    <r>
      <rPr>
        <b/>
        <sz val="10"/>
        <color indexed="18"/>
        <rFont val="Arial"/>
        <family val="2"/>
        <charset val="238"/>
      </rPr>
      <t xml:space="preserve">Rozpočet schválený - ZMě Štíty dne 24.03.2021: </t>
    </r>
  </si>
  <si>
    <r>
      <t>·</t>
    </r>
    <r>
      <rPr>
        <sz val="7"/>
        <color indexed="18"/>
        <rFont val="Times New Roman"/>
        <family val="1"/>
        <charset val="238"/>
      </rPr>
      <t xml:space="preserve">         </t>
    </r>
    <r>
      <rPr>
        <b/>
        <sz val="10"/>
        <color indexed="18"/>
        <rFont val="Arial"/>
        <family val="2"/>
        <charset val="238"/>
      </rPr>
      <t xml:space="preserve">Rozpočet schválený (8115 - zapojení vl.fin.zdrojů) - ZMě Štíty dne 24.03.2021: </t>
    </r>
  </si>
  <si>
    <r>
      <t>·</t>
    </r>
    <r>
      <rPr>
        <sz val="7"/>
        <color indexed="18"/>
        <rFont val="Times New Roman"/>
        <family val="1"/>
        <charset val="238"/>
      </rPr>
      <t xml:space="preserve">         </t>
    </r>
    <r>
      <rPr>
        <b/>
        <sz val="10"/>
        <color indexed="18"/>
        <rFont val="Arial"/>
        <family val="2"/>
        <charset val="238"/>
      </rPr>
      <t xml:space="preserve">Rozpočet schválený (8124 - splatky úvěrů) - ZMě Štíty dne 24.03.2021: </t>
    </r>
  </si>
  <si>
    <t>Rozpočet  schválený 2021</t>
  </si>
  <si>
    <t>Dlouhodobé přijaté půjčené prostředky (+)</t>
  </si>
  <si>
    <t>Operace z peněžních účtů organizace nemající charakter příjmů a výdajů vládního sektoru (+)</t>
  </si>
  <si>
    <t>FINANCOVÁNÍ CELKEM</t>
  </si>
  <si>
    <t>PŘÍJMY vč. FINANCOVÁNÍ CELKEM</t>
  </si>
  <si>
    <r>
      <t xml:space="preserve">Změna stavu krátkodobých prostředků na bankovních účtech (+) Zapojení vlastních finančních prostředků ze ZBÚ Města Štíty (část). </t>
    </r>
    <r>
      <rPr>
        <i/>
        <sz val="8"/>
        <color indexed="8"/>
        <rFont val="Arial"/>
        <family val="2"/>
        <charset val="238"/>
      </rPr>
      <t>Poznámka: (-) = úspora</t>
    </r>
  </si>
  <si>
    <t>VÝDAJE vč. FINANCOVÁNÍ CELKEM</t>
  </si>
  <si>
    <t>Uhrazené splátky dlouhod. přijatých půjček (-)</t>
  </si>
  <si>
    <t>PŘÍJMY 2021 celkem (+)</t>
  </si>
  <si>
    <t>VÝDAJE 2021 celkem (-)</t>
  </si>
  <si>
    <t xml:space="preserve">Odvětvové třídění RS dle paragrafu </t>
  </si>
  <si>
    <t>Bytové hospodářství = (BYTY MĚSTA Štíty)</t>
  </si>
  <si>
    <t>Nebytové hospodářství = (NEBYTOVÉ PROSTORY MĚSTA Štíty)</t>
  </si>
  <si>
    <r>
      <rPr>
        <b/>
        <sz val="9"/>
        <color theme="1"/>
        <rFont val="Arial"/>
        <family val="2"/>
        <charset val="238"/>
      </rPr>
      <t>VÝDAJE - ZÁVAZNÝ UKAZATEL - odvětvové třídění RS</t>
    </r>
    <r>
      <rPr>
        <sz val="9"/>
        <color theme="1"/>
        <rFont val="Arial"/>
        <family val="2"/>
        <charset val="238"/>
      </rPr>
      <t xml:space="preserve"> - nesmí být překročen objem jednotlivých paragrafů RS.</t>
    </r>
  </si>
  <si>
    <t>Přijaté úroky - základní běžný účet (účet 231 = 2.900,- Kč)</t>
  </si>
  <si>
    <t>NÁVRH</t>
  </si>
  <si>
    <t>SCHVÁLENO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</si>
</sst>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quot;Kč&quot;"/>
    <numFmt numFmtId="165" formatCode="#,##0.00&quot; Kč&quot;"/>
    <numFmt numFmtId="166" formatCode="#,##0&quot; Kč&quot;"/>
  </numFmts>
  <fonts count="112" x14ac:knownFonts="1">
    <font>
      <sz val="11"/>
      <color theme="1"/>
      <name val="Calibri"/>
      <family val="2"/>
      <scheme val="minor"/>
    </font>
    <font>
      <sz val="11"/>
      <color theme="1"/>
      <name val="Calibri"/>
      <family val="2"/>
      <charset val="238"/>
      <scheme val="minor"/>
    </font>
    <font>
      <sz val="11"/>
      <color indexed="8"/>
      <name val="Calibri"/>
      <family val="2"/>
      <charset val="1"/>
    </font>
    <font>
      <b/>
      <i/>
      <sz val="6"/>
      <color rgb="FF000000"/>
      <name val="Arial"/>
      <family val="2"/>
      <charset val="238"/>
    </font>
    <font>
      <b/>
      <i/>
      <sz val="7.5"/>
      <name val="Arial"/>
      <family val="2"/>
      <charset val="238"/>
    </font>
    <font>
      <b/>
      <sz val="7.5"/>
      <name val="Arial"/>
      <family val="2"/>
      <charset val="238"/>
    </font>
    <font>
      <b/>
      <sz val="16"/>
      <name val="Times New Roman"/>
      <family val="1"/>
      <charset val="238"/>
    </font>
    <font>
      <b/>
      <sz val="14"/>
      <name val="Times New Roman"/>
      <family val="1"/>
      <charset val="238"/>
    </font>
    <font>
      <sz val="10"/>
      <name val="Times New Roman"/>
      <family val="1"/>
      <charset val="238"/>
    </font>
    <font>
      <b/>
      <sz val="10"/>
      <name val="Times New Roman"/>
      <family val="1"/>
      <charset val="238"/>
    </font>
    <font>
      <b/>
      <sz val="13"/>
      <name val="Times New Roman"/>
      <family val="1"/>
      <charset val="238"/>
    </font>
    <font>
      <sz val="13"/>
      <name val="Times New Roman"/>
      <family val="1"/>
      <charset val="238"/>
    </font>
    <font>
      <b/>
      <sz val="12"/>
      <name val="Times New Roman"/>
      <family val="1"/>
      <charset val="238"/>
    </font>
    <font>
      <sz val="12"/>
      <name val="Times New Roman"/>
      <family val="1"/>
      <charset val="238"/>
    </font>
    <font>
      <b/>
      <sz val="12"/>
      <color rgb="FFFF0000"/>
      <name val="Times New Roman"/>
      <family val="1"/>
      <charset val="238"/>
    </font>
    <font>
      <sz val="10"/>
      <color rgb="FFFF0000"/>
      <name val="Times New Roman"/>
      <family val="1"/>
      <charset val="238"/>
    </font>
    <font>
      <sz val="7"/>
      <name val="Times New Roman"/>
      <family val="1"/>
      <charset val="238"/>
    </font>
    <font>
      <strike/>
      <sz val="10"/>
      <name val="Times New Roman"/>
      <family val="1"/>
      <charset val="238"/>
    </font>
    <font>
      <strike/>
      <sz val="7"/>
      <name val="Times New Roman"/>
      <family val="1"/>
      <charset val="238"/>
    </font>
    <font>
      <b/>
      <strike/>
      <sz val="10"/>
      <name val="Times New Roman"/>
      <family val="1"/>
      <charset val="238"/>
    </font>
    <font>
      <i/>
      <sz val="10"/>
      <name val="Times New Roman"/>
      <family val="1"/>
      <charset val="238"/>
    </font>
    <font>
      <i/>
      <sz val="10"/>
      <name val="Symbol"/>
      <family val="1"/>
      <charset val="2"/>
    </font>
    <font>
      <b/>
      <sz val="10"/>
      <color rgb="FFFF0000"/>
      <name val="Times New Roman"/>
      <family val="1"/>
      <charset val="238"/>
    </font>
    <font>
      <sz val="10"/>
      <name val="Symbol"/>
      <family val="1"/>
      <charset val="2"/>
    </font>
    <font>
      <sz val="8"/>
      <name val="Times New Roman"/>
      <family val="1"/>
      <charset val="238"/>
    </font>
    <font>
      <strike/>
      <sz val="10"/>
      <color rgb="FFFF0000"/>
      <name val="Times New Roman"/>
      <family val="1"/>
      <charset val="238"/>
    </font>
    <font>
      <b/>
      <strike/>
      <sz val="10"/>
      <color rgb="FFFF0000"/>
      <name val="Times New Roman"/>
      <family val="1"/>
      <charset val="238"/>
    </font>
    <font>
      <i/>
      <sz val="10"/>
      <color rgb="FFFF0000"/>
      <name val="Times New Roman"/>
      <family val="1"/>
      <charset val="238"/>
    </font>
    <font>
      <b/>
      <strike/>
      <sz val="12"/>
      <name val="Times New Roman"/>
      <family val="1"/>
      <charset val="238"/>
    </font>
    <font>
      <i/>
      <sz val="7"/>
      <color rgb="FFFF0000"/>
      <name val="Times New Roman"/>
      <family val="1"/>
      <charset val="238"/>
    </font>
    <font>
      <sz val="10"/>
      <color indexed="8"/>
      <name val="Arial"/>
      <family val="2"/>
      <charset val="1"/>
    </font>
    <font>
      <b/>
      <strike/>
      <sz val="10"/>
      <name val="Times New Roman"/>
      <family val="1"/>
    </font>
    <font>
      <strike/>
      <sz val="10"/>
      <name val="Times New Roman"/>
      <family val="1"/>
    </font>
    <font>
      <strike/>
      <sz val="7"/>
      <name val="Times New Roman"/>
      <family val="1"/>
    </font>
    <font>
      <sz val="10"/>
      <color rgb="FFFF0000"/>
      <name val="Times New Roman"/>
      <family val="1"/>
    </font>
    <font>
      <b/>
      <sz val="10"/>
      <color rgb="FFFF0000"/>
      <name val="Times New Roman"/>
      <family val="1"/>
    </font>
    <font>
      <sz val="8.5"/>
      <color rgb="FFFF0000"/>
      <name val="Arial"/>
      <family val="2"/>
      <charset val="238"/>
    </font>
    <font>
      <sz val="9"/>
      <name val="Times New Roman"/>
      <family val="1"/>
      <charset val="238"/>
    </font>
    <font>
      <sz val="11"/>
      <name val="Calibri"/>
      <family val="2"/>
      <scheme val="minor"/>
    </font>
    <font>
      <b/>
      <sz val="8"/>
      <name val="Times New Roman"/>
      <family val="1"/>
      <charset val="238"/>
    </font>
    <font>
      <b/>
      <i/>
      <sz val="10"/>
      <color rgb="FFFF0000"/>
      <name val="Times New Roman"/>
      <family val="1"/>
      <charset val="238"/>
    </font>
    <font>
      <strike/>
      <sz val="7"/>
      <color rgb="FFFF0000"/>
      <name val="Cambria"/>
      <family val="1"/>
      <charset val="238"/>
    </font>
    <font>
      <b/>
      <strike/>
      <sz val="10"/>
      <color rgb="FFFF0000"/>
      <name val="Cambria"/>
      <family val="1"/>
      <charset val="238"/>
    </font>
    <font>
      <b/>
      <sz val="10"/>
      <name val="Times New Roman"/>
      <family val="1"/>
    </font>
    <font>
      <sz val="10"/>
      <name val="Times New Roman"/>
      <family val="1"/>
    </font>
    <font>
      <sz val="7"/>
      <name val="Times New Roman"/>
      <family val="1"/>
    </font>
    <font>
      <b/>
      <sz val="11"/>
      <color theme="1"/>
      <name val="Calibri"/>
      <family val="2"/>
      <scheme val="minor"/>
    </font>
    <font>
      <b/>
      <sz val="8.9499999999999993"/>
      <name val="Arial"/>
      <family val="2"/>
      <charset val="238"/>
    </font>
    <font>
      <b/>
      <sz val="12"/>
      <name val="Times New Roman"/>
      <family val="1"/>
    </font>
    <font>
      <b/>
      <sz val="11"/>
      <name val="Calibri"/>
      <family val="2"/>
      <scheme val="minor"/>
    </font>
    <font>
      <b/>
      <sz val="8"/>
      <name val="Times New Roman"/>
      <family val="1"/>
      <charset val="1"/>
    </font>
    <font>
      <b/>
      <sz val="7"/>
      <name val="Times New Roman"/>
      <family val="1"/>
      <charset val="1"/>
    </font>
    <font>
      <b/>
      <sz val="10"/>
      <name val="Symbol"/>
      <family val="1"/>
      <charset val="2"/>
    </font>
    <font>
      <b/>
      <sz val="10"/>
      <name val="Times New Roman"/>
      <family val="1"/>
      <charset val="1"/>
    </font>
    <font>
      <sz val="5"/>
      <name val="Times New Roman"/>
      <family val="1"/>
      <charset val="238"/>
    </font>
    <font>
      <b/>
      <sz val="14"/>
      <name val="Times New Roman"/>
      <family val="1"/>
    </font>
    <font>
      <sz val="11"/>
      <color theme="1"/>
      <name val="Arial"/>
      <family val="2"/>
      <charset val="238"/>
    </font>
    <font>
      <b/>
      <sz val="10"/>
      <name val="Arial"/>
      <family val="2"/>
      <charset val="238"/>
    </font>
    <font>
      <b/>
      <i/>
      <u/>
      <sz val="16"/>
      <color rgb="FF000000"/>
      <name val="Times New Roman"/>
      <family val="1"/>
      <charset val="238"/>
    </font>
    <font>
      <u/>
      <sz val="16"/>
      <color rgb="FF000000"/>
      <name val="Arial"/>
      <family val="2"/>
      <charset val="238"/>
    </font>
    <font>
      <b/>
      <u/>
      <sz val="16"/>
      <name val="Arial"/>
      <family val="2"/>
      <charset val="238"/>
    </font>
    <font>
      <b/>
      <i/>
      <sz val="14"/>
      <color rgb="FF000000"/>
      <name val="Times New Roman"/>
      <family val="1"/>
      <charset val="238"/>
    </font>
    <font>
      <b/>
      <sz val="12.5"/>
      <color rgb="FF000080"/>
      <name val="Arial"/>
      <family val="2"/>
      <charset val="238"/>
    </font>
    <font>
      <b/>
      <sz val="7"/>
      <color indexed="18"/>
      <name val="Times New Roman"/>
      <family val="1"/>
      <charset val="238"/>
    </font>
    <font>
      <b/>
      <u/>
      <sz val="12.5"/>
      <color indexed="18"/>
      <name val="Arial"/>
      <family val="2"/>
      <charset val="238"/>
    </font>
    <font>
      <sz val="10"/>
      <color rgb="FF000080"/>
      <name val="Symbol"/>
      <family val="1"/>
      <charset val="2"/>
    </font>
    <font>
      <sz val="7"/>
      <color indexed="18"/>
      <name val="Times New Roman"/>
      <family val="1"/>
      <charset val="238"/>
    </font>
    <font>
      <b/>
      <sz val="10"/>
      <color indexed="18"/>
      <name val="Arial"/>
      <family val="2"/>
      <charset val="238"/>
    </font>
    <font>
      <b/>
      <sz val="8"/>
      <color rgb="FF000000"/>
      <name val="Times New Roman"/>
      <family val="1"/>
      <charset val="238"/>
    </font>
    <font>
      <b/>
      <sz val="8"/>
      <color indexed="8"/>
      <name val="Symbol"/>
      <family val="1"/>
      <charset val="2"/>
    </font>
    <font>
      <b/>
      <sz val="8"/>
      <color indexed="8"/>
      <name val="Times New Roman"/>
      <family val="1"/>
      <charset val="238"/>
    </font>
    <font>
      <b/>
      <sz val="7"/>
      <color rgb="FF000000"/>
      <name val="Times New Roman"/>
      <family val="1"/>
      <charset val="238"/>
    </font>
    <font>
      <b/>
      <sz val="7"/>
      <name val="Times New Roman"/>
      <family val="1"/>
      <charset val="238"/>
    </font>
    <font>
      <b/>
      <sz val="10"/>
      <color rgb="FF000000"/>
      <name val="Times New Roman"/>
      <family val="1"/>
      <charset val="238"/>
    </font>
    <font>
      <sz val="8"/>
      <color rgb="FF000000"/>
      <name val="Times New Roman"/>
      <family val="1"/>
      <charset val="238"/>
    </font>
    <font>
      <sz val="6"/>
      <color rgb="FF000000"/>
      <name val="Times New Roman"/>
      <family val="1"/>
      <charset val="238"/>
    </font>
    <font>
      <sz val="6"/>
      <name val="Times New Roman"/>
      <family val="1"/>
      <charset val="238"/>
    </font>
    <font>
      <sz val="8"/>
      <color indexed="8"/>
      <name val="Calibri"/>
      <family val="2"/>
      <charset val="238"/>
    </font>
    <font>
      <sz val="8"/>
      <color indexed="8"/>
      <name val="Times New Roman"/>
      <family val="1"/>
      <charset val="238"/>
    </font>
    <font>
      <sz val="7"/>
      <color indexed="8"/>
      <name val="Times New Roman"/>
      <family val="1"/>
      <charset val="238"/>
    </font>
    <font>
      <sz val="7"/>
      <color indexed="8"/>
      <name val="Symbol"/>
      <family val="1"/>
      <charset val="2"/>
    </font>
    <font>
      <b/>
      <sz val="10"/>
      <color indexed="8"/>
      <name val="Calibri"/>
      <family val="2"/>
      <charset val="238"/>
    </font>
    <font>
      <b/>
      <sz val="10"/>
      <color indexed="8"/>
      <name val="Times New Roman"/>
      <family val="1"/>
      <charset val="238"/>
    </font>
    <font>
      <b/>
      <sz val="9"/>
      <color rgb="FF000000"/>
      <name val="Times New Roman"/>
      <family val="1"/>
      <charset val="238"/>
    </font>
    <font>
      <b/>
      <sz val="9"/>
      <color rgb="FF000000"/>
      <name val="Arial"/>
      <family val="2"/>
      <charset val="238"/>
    </font>
    <font>
      <sz val="10"/>
      <color rgb="FF000000"/>
      <name val="Arial"/>
      <family val="2"/>
      <charset val="238"/>
    </font>
    <font>
      <b/>
      <sz val="14"/>
      <color rgb="FF000000"/>
      <name val="Arial"/>
      <family val="2"/>
      <charset val="238"/>
    </font>
    <font>
      <sz val="8"/>
      <color rgb="FF000000"/>
      <name val="Arial"/>
      <family val="2"/>
      <charset val="238"/>
    </font>
    <font>
      <b/>
      <sz val="8"/>
      <color rgb="FF000000"/>
      <name val="Arial"/>
      <family val="2"/>
      <charset val="238"/>
    </font>
    <font>
      <i/>
      <sz val="8"/>
      <color indexed="8"/>
      <name val="Arial"/>
      <family val="2"/>
      <charset val="238"/>
    </font>
    <font>
      <sz val="9"/>
      <color rgb="FF000000"/>
      <name val="Arial"/>
      <family val="2"/>
      <charset val="238"/>
    </font>
    <font>
      <sz val="5"/>
      <color rgb="FF000000"/>
      <name val="Arial"/>
      <family val="2"/>
      <charset val="238"/>
    </font>
    <font>
      <b/>
      <sz val="9"/>
      <name val="Arial"/>
      <family val="2"/>
      <charset val="238"/>
    </font>
    <font>
      <b/>
      <i/>
      <sz val="7"/>
      <name val="Arial"/>
      <family val="2"/>
      <charset val="238"/>
    </font>
    <font>
      <b/>
      <sz val="7"/>
      <name val="Arial"/>
      <family val="2"/>
      <charset val="238"/>
    </font>
    <font>
      <sz val="7"/>
      <color rgb="FF000000"/>
      <name val="Arial"/>
      <family val="2"/>
      <charset val="238"/>
    </font>
    <font>
      <b/>
      <sz val="7"/>
      <color rgb="FF000000"/>
      <name val="Arial"/>
      <family val="2"/>
      <charset val="238"/>
    </font>
    <font>
      <b/>
      <u/>
      <sz val="12.5"/>
      <color rgb="FF000080"/>
      <name val="Arial"/>
      <family val="2"/>
      <charset val="238"/>
    </font>
    <font>
      <b/>
      <u/>
      <sz val="7"/>
      <name val="Arial"/>
      <family val="2"/>
      <charset val="238"/>
    </font>
    <font>
      <b/>
      <u/>
      <sz val="12.5"/>
      <name val="Arial"/>
      <family val="2"/>
      <charset val="238"/>
    </font>
    <font>
      <b/>
      <i/>
      <sz val="6"/>
      <name val="Arial"/>
      <family val="2"/>
      <charset val="238"/>
    </font>
    <font>
      <sz val="8.9499999999999993"/>
      <name val="Arial"/>
      <family val="2"/>
      <charset val="238"/>
    </font>
    <font>
      <sz val="7"/>
      <name val="Arial"/>
      <family val="2"/>
      <charset val="238"/>
    </font>
    <font>
      <b/>
      <sz val="10.65"/>
      <color rgb="FF000080"/>
      <name val="Arial"/>
      <family val="2"/>
      <charset val="238"/>
    </font>
    <font>
      <b/>
      <sz val="10.65"/>
      <color indexed="18"/>
      <name val="Arial"/>
      <family val="2"/>
      <charset val="238"/>
    </font>
    <font>
      <b/>
      <u/>
      <sz val="9"/>
      <name val="Arial"/>
      <family val="2"/>
      <charset val="238"/>
    </font>
    <font>
      <sz val="9"/>
      <name val="Arial"/>
      <family val="2"/>
      <charset val="238"/>
    </font>
    <font>
      <sz val="9"/>
      <color rgb="FFFF0000"/>
      <name val="Arial"/>
      <family val="2"/>
      <charset val="238"/>
    </font>
    <font>
      <b/>
      <u/>
      <sz val="12.5"/>
      <color rgb="FFFF0000"/>
      <name val="Arial"/>
      <family val="2"/>
      <charset val="238"/>
    </font>
    <font>
      <sz val="9"/>
      <color theme="1"/>
      <name val="Arial"/>
      <family val="2"/>
      <charset val="238"/>
    </font>
    <font>
      <b/>
      <sz val="9"/>
      <color theme="1"/>
      <name val="Arial"/>
      <family val="2"/>
      <charset val="238"/>
    </font>
    <font>
      <b/>
      <sz val="11"/>
      <color theme="1"/>
      <name val="Calibri"/>
      <family val="2"/>
      <charset val="238"/>
      <scheme val="minor"/>
    </font>
  </fonts>
  <fills count="13">
    <fill>
      <patternFill patternType="none"/>
    </fill>
    <fill>
      <patternFill patternType="gray125"/>
    </fill>
    <fill>
      <patternFill patternType="solid">
        <fgColor rgb="FFE3E3E3"/>
      </patternFill>
    </fill>
    <fill>
      <patternFill patternType="solid">
        <fgColor rgb="FFE46C0A"/>
        <bgColor indexed="64"/>
      </patternFill>
    </fill>
    <fill>
      <patternFill patternType="solid">
        <fgColor theme="0"/>
        <bgColor indexed="26"/>
      </patternFill>
    </fill>
    <fill>
      <patternFill patternType="solid">
        <fgColor theme="0"/>
        <bgColor indexed="64"/>
      </patternFill>
    </fill>
    <fill>
      <patternFill patternType="solid">
        <fgColor theme="0" tint="-4.9989318521683403E-2"/>
        <bgColor indexed="26"/>
      </patternFill>
    </fill>
    <fill>
      <patternFill patternType="solid">
        <fgColor theme="9" tint="0.79998168889431442"/>
        <bgColor indexed="64"/>
      </patternFill>
    </fill>
    <fill>
      <patternFill patternType="solid">
        <fgColor rgb="FFFFFFFF"/>
        <bgColor rgb="FFF2F2F2"/>
      </patternFill>
    </fill>
    <fill>
      <patternFill patternType="solid">
        <fgColor rgb="FFFDEADA"/>
        <bgColor rgb="FFF2F2F2"/>
      </patternFill>
    </fill>
    <fill>
      <patternFill patternType="solid">
        <fgColor theme="0"/>
        <bgColor rgb="FFF2F2F2"/>
      </patternFill>
    </fill>
    <fill>
      <patternFill patternType="solid">
        <fgColor rgb="FFFAC090"/>
        <bgColor rgb="FFFCD5B5"/>
      </patternFill>
    </fill>
    <fill>
      <patternFill patternType="solid">
        <fgColor theme="0" tint="-0.14999847407452621"/>
        <bgColor indexed="9"/>
      </patternFill>
    </fill>
  </fills>
  <borders count="76">
    <border>
      <left/>
      <right/>
      <top/>
      <bottom/>
      <diagonal/>
    </border>
    <border>
      <left/>
      <right/>
      <top style="medium">
        <color auto="1"/>
      </top>
      <bottom style="medium">
        <color auto="1"/>
      </bottom>
      <diagonal/>
    </border>
    <border>
      <left style="thick">
        <color rgb="FF000000"/>
      </left>
      <right style="hair">
        <color rgb="FF000000"/>
      </right>
      <top style="thick">
        <color rgb="FF000000"/>
      </top>
      <bottom style="thick">
        <color rgb="FF000000"/>
      </bottom>
      <diagonal/>
    </border>
    <border>
      <left style="hair">
        <color rgb="FF000000"/>
      </left>
      <right style="hair">
        <color rgb="FF000000"/>
      </right>
      <top style="thick">
        <color rgb="FF000000"/>
      </top>
      <bottom style="thick">
        <color rgb="FF000000"/>
      </bottom>
      <diagonal/>
    </border>
    <border>
      <left style="hair">
        <color rgb="FF000000"/>
      </left>
      <right style="thick">
        <color rgb="FF000000"/>
      </right>
      <top style="thick">
        <color rgb="FF000000"/>
      </top>
      <bottom style="thick">
        <color rgb="FF000000"/>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bottom style="medium">
        <color indexed="64"/>
      </bottom>
      <diagonal/>
    </border>
    <border>
      <left style="medium">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hair">
        <color rgb="FF000000"/>
      </right>
      <top style="hair">
        <color rgb="FF000000"/>
      </top>
      <bottom/>
      <diagonal/>
    </border>
    <border>
      <left style="hair">
        <color rgb="FF000000"/>
      </left>
      <right style="hair">
        <color rgb="FF000000"/>
      </right>
      <top style="hair">
        <color rgb="FF000000"/>
      </top>
      <bottom/>
      <diagonal/>
    </border>
    <border>
      <left style="hair">
        <color rgb="FF000000"/>
      </left>
      <right style="medium">
        <color rgb="FF000000"/>
      </right>
      <top style="hair">
        <color rgb="FF000000"/>
      </top>
      <bottom/>
      <diagonal/>
    </border>
    <border>
      <left style="thick">
        <color rgb="FF000000"/>
      </left>
      <right/>
      <top style="thick">
        <color rgb="FF000000"/>
      </top>
      <bottom style="thick">
        <color rgb="FF000000"/>
      </bottom>
      <diagonal/>
    </border>
    <border>
      <left style="medium">
        <color rgb="FF000000"/>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medium">
        <color rgb="FF000000"/>
      </right>
      <top/>
      <bottom style="hair">
        <color rgb="FF000000"/>
      </bottom>
      <diagonal/>
    </border>
    <border>
      <left style="medium">
        <color indexed="64"/>
      </left>
      <right style="hair">
        <color rgb="FF000000"/>
      </right>
      <top style="medium">
        <color indexed="64"/>
      </top>
      <bottom style="medium">
        <color indexed="64"/>
      </bottom>
      <diagonal/>
    </border>
    <border>
      <left style="hair">
        <color rgb="FF000000"/>
      </left>
      <right style="hair">
        <color rgb="FF000000"/>
      </right>
      <top style="medium">
        <color indexed="64"/>
      </top>
      <bottom style="medium">
        <color indexed="64"/>
      </bottom>
      <diagonal/>
    </border>
    <border>
      <left style="hair">
        <color rgb="FF000000"/>
      </left>
      <right style="medium">
        <color indexed="64"/>
      </right>
      <top style="medium">
        <color indexed="64"/>
      </top>
      <bottom style="medium">
        <color indexed="64"/>
      </bottom>
      <diagonal/>
    </border>
    <border>
      <left style="medium">
        <color rgb="FF000000"/>
      </left>
      <right style="hair">
        <color rgb="FF000000"/>
      </right>
      <top/>
      <bottom/>
      <diagonal/>
    </border>
    <border>
      <left style="hair">
        <color rgb="FF000000"/>
      </left>
      <right style="hair">
        <color rgb="FF000000"/>
      </right>
      <top/>
      <bottom/>
      <diagonal/>
    </border>
    <border>
      <left style="hair">
        <color rgb="FF000000"/>
      </left>
      <right style="medium">
        <color rgb="FF000000"/>
      </right>
      <top/>
      <bottom/>
      <diagonal/>
    </border>
    <border>
      <left style="medium">
        <color indexed="64"/>
      </left>
      <right style="hair">
        <color rgb="FF000000"/>
      </right>
      <top style="medium">
        <color indexed="64"/>
      </top>
      <bottom/>
      <diagonal/>
    </border>
    <border>
      <left style="hair">
        <color rgb="FF000000"/>
      </left>
      <right style="hair">
        <color rgb="FF000000"/>
      </right>
      <top style="medium">
        <color indexed="64"/>
      </top>
      <bottom/>
      <diagonal/>
    </border>
    <border>
      <left style="hair">
        <color rgb="FF000000"/>
      </left>
      <right style="medium">
        <color indexed="64"/>
      </right>
      <top style="medium">
        <color indexed="64"/>
      </top>
      <bottom/>
      <diagonal/>
    </border>
    <border>
      <left style="medium">
        <color rgb="FF000000"/>
      </left>
      <right style="hair">
        <color rgb="FF000000"/>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hair">
        <color rgb="FF000000"/>
      </left>
      <right style="medium">
        <color rgb="FF000000"/>
      </right>
      <top style="medium">
        <color rgb="FF000000"/>
      </top>
      <bottom style="medium">
        <color rgb="FF000000"/>
      </bottom>
      <diagonal/>
    </border>
    <border>
      <left style="thick">
        <color indexed="64"/>
      </left>
      <right style="hair">
        <color rgb="FF000000"/>
      </right>
      <top style="thick">
        <color indexed="64"/>
      </top>
      <bottom style="thick">
        <color indexed="64"/>
      </bottom>
      <diagonal/>
    </border>
    <border>
      <left style="hair">
        <color rgb="FF000000"/>
      </left>
      <right style="hair">
        <color rgb="FF000000"/>
      </right>
      <top style="thick">
        <color indexed="64"/>
      </top>
      <bottom style="thick">
        <color indexed="64"/>
      </bottom>
      <diagonal/>
    </border>
    <border>
      <left style="hair">
        <color rgb="FF000000"/>
      </left>
      <right style="thick">
        <color indexed="64"/>
      </right>
      <top style="thick">
        <color indexed="64"/>
      </top>
      <bottom style="thick">
        <color indexed="64"/>
      </bottom>
      <diagonal/>
    </border>
    <border>
      <left/>
      <right/>
      <top style="medium">
        <color rgb="FF000000"/>
      </top>
      <bottom/>
      <diagonal/>
    </border>
    <border>
      <left style="medium">
        <color rgb="FF000000"/>
      </left>
      <right/>
      <top style="medium">
        <color rgb="FF000000"/>
      </top>
      <bottom style="medium">
        <color rgb="FF000000"/>
      </bottom>
      <diagonal/>
    </border>
    <border>
      <left style="medium">
        <color rgb="FF000000"/>
      </left>
      <right/>
      <top/>
      <bottom/>
      <diagonal/>
    </border>
    <border>
      <left style="medium">
        <color rgb="FF000000"/>
      </left>
      <right/>
      <top/>
      <bottom style="hair">
        <color rgb="FF000000"/>
      </bottom>
      <diagonal/>
    </border>
    <border>
      <left style="medium">
        <color rgb="FF000000"/>
      </left>
      <right/>
      <top style="hair">
        <color rgb="FF000000"/>
      </top>
      <bottom/>
      <diagonal/>
    </border>
    <border>
      <left style="hair">
        <color rgb="FF000000"/>
      </left>
      <right/>
      <top style="hair">
        <color rgb="FF000000"/>
      </top>
      <bottom style="hair">
        <color rgb="FF000000"/>
      </bottom>
      <diagonal/>
    </border>
    <border>
      <left style="medium">
        <color rgb="FF000000"/>
      </left>
      <right/>
      <top style="hair">
        <color rgb="FF000000"/>
      </top>
      <bottom style="hair">
        <color rgb="FF000000"/>
      </bottom>
      <diagonal/>
    </border>
    <border>
      <left style="hair">
        <color rgb="FF000000"/>
      </left>
      <right/>
      <top/>
      <bottom/>
      <diagonal/>
    </border>
    <border>
      <left style="medium">
        <color rgb="FF000000"/>
      </left>
      <right/>
      <top style="medium">
        <color rgb="FF000000"/>
      </top>
      <bottom/>
      <diagonal/>
    </border>
    <border>
      <left style="medium">
        <color rgb="FF000000"/>
      </left>
      <right/>
      <top style="hair">
        <color rgb="FF000000"/>
      </top>
      <bottom style="medium">
        <color rgb="FF000000"/>
      </bottom>
      <diagonal/>
    </border>
    <border>
      <left style="thick">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top style="medium">
        <color rgb="FF000000"/>
      </top>
      <bottom/>
      <diagonal/>
    </border>
    <border>
      <left style="hair">
        <color rgb="FF000000"/>
      </left>
      <right style="thick">
        <color rgb="FF000000"/>
      </right>
      <top style="medium">
        <color rgb="FF000000"/>
      </top>
      <bottom/>
      <diagonal/>
    </border>
    <border>
      <left style="thick">
        <color rgb="FF000000"/>
      </left>
      <right style="hair">
        <color rgb="FF000000"/>
      </right>
      <top style="hair">
        <color rgb="FF000000"/>
      </top>
      <bottom/>
      <diagonal/>
    </border>
    <border>
      <left style="hair">
        <color rgb="FF000000"/>
      </left>
      <right/>
      <top style="hair">
        <color rgb="FF000000"/>
      </top>
      <bottom/>
      <diagonal/>
    </border>
    <border>
      <left style="hair">
        <color rgb="FF000000"/>
      </left>
      <right style="thick">
        <color rgb="FF000000"/>
      </right>
      <top style="hair">
        <color rgb="FF000000"/>
      </top>
      <bottom/>
      <diagonal/>
    </border>
    <border>
      <left style="thick">
        <color rgb="FF000000"/>
      </left>
      <right style="hair">
        <color rgb="FF000000"/>
      </right>
      <top style="hair">
        <color rgb="FF000000"/>
      </top>
      <bottom style="thick">
        <color rgb="FF000000"/>
      </bottom>
      <diagonal/>
    </border>
    <border>
      <left style="hair">
        <color rgb="FF000000"/>
      </left>
      <right style="hair">
        <color rgb="FF000000"/>
      </right>
      <top style="hair">
        <color rgb="FF000000"/>
      </top>
      <bottom style="thick">
        <color rgb="FF000000"/>
      </bottom>
      <diagonal/>
    </border>
    <border>
      <left style="hair">
        <color rgb="FF000000"/>
      </left>
      <right/>
      <top style="hair">
        <color rgb="FF000000"/>
      </top>
      <bottom style="thick">
        <color rgb="FF000000"/>
      </bottom>
      <diagonal/>
    </border>
    <border>
      <left style="hair">
        <color rgb="FF000000"/>
      </left>
      <right style="thick">
        <color rgb="FF000000"/>
      </right>
      <top style="hair">
        <color rgb="FF000000"/>
      </top>
      <bottom style="thick">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medium">
        <color rgb="FF000000"/>
      </left>
      <right style="hair">
        <color rgb="FF000000"/>
      </right>
      <top style="hair">
        <color rgb="FF000000"/>
      </top>
      <bottom style="thick">
        <color indexed="64"/>
      </bottom>
      <diagonal/>
    </border>
    <border>
      <left style="hair">
        <color rgb="FF000000"/>
      </left>
      <right style="hair">
        <color rgb="FF000000"/>
      </right>
      <top style="hair">
        <color rgb="FF000000"/>
      </top>
      <bottom style="thick">
        <color indexed="64"/>
      </bottom>
      <diagonal/>
    </border>
    <border>
      <left style="hair">
        <color rgb="FF000000"/>
      </left>
      <right style="medium">
        <color rgb="FF000000"/>
      </right>
      <top style="hair">
        <color rgb="FF000000"/>
      </top>
      <bottom style="thick">
        <color indexed="64"/>
      </bottom>
      <diagonal/>
    </border>
    <border>
      <left/>
      <right style="hair">
        <color rgb="FF000000"/>
      </right>
      <top style="hair">
        <color rgb="FF000000"/>
      </top>
      <bottom style="hair">
        <color rgb="FF000000"/>
      </bottom>
      <diagonal/>
    </border>
    <border>
      <left style="hair">
        <color rgb="FF000000"/>
      </left>
      <right/>
      <top style="medium">
        <color rgb="FF000000"/>
      </top>
      <bottom style="medium">
        <color rgb="FF000000"/>
      </bottom>
      <diagonal/>
    </border>
    <border>
      <left/>
      <right style="hair">
        <color rgb="FF000000"/>
      </right>
      <top style="medium">
        <color rgb="FF000000"/>
      </top>
      <bottom style="medium">
        <color rgb="FF000000"/>
      </bottom>
      <diagonal/>
    </border>
    <border>
      <left/>
      <right/>
      <top style="thick">
        <color indexed="64"/>
      </top>
      <bottom/>
      <diagonal/>
    </border>
  </borders>
  <cellStyleXfs count="6">
    <xf numFmtId="0" fontId="0" fillId="0" borderId="0"/>
    <xf numFmtId="0" fontId="2" fillId="0" borderId="0"/>
    <xf numFmtId="0" fontId="30" fillId="0" borderId="0"/>
    <xf numFmtId="0" fontId="85" fillId="0" borderId="0"/>
    <xf numFmtId="0" fontId="1" fillId="0" borderId="0"/>
    <xf numFmtId="0" fontId="111" fillId="0" borderId="0"/>
  </cellStyleXfs>
  <cellXfs count="325">
    <xf numFmtId="0" fontId="0" fillId="0" borderId="0" xfId="0"/>
    <xf numFmtId="0" fontId="2" fillId="0" borderId="0" xfId="1"/>
    <xf numFmtId="2" fontId="0" fillId="0" borderId="0" xfId="0" applyNumberFormat="1" applyAlignment="1">
      <alignment vertical="center"/>
    </xf>
    <xf numFmtId="0" fontId="9" fillId="4" borderId="0" xfId="1" applyFont="1" applyFill="1" applyAlignment="1">
      <alignment horizontal="center" vertical="top"/>
    </xf>
    <xf numFmtId="0" fontId="19" fillId="4" borderId="0" xfId="2" applyFont="1" applyFill="1" applyAlignment="1">
      <alignment horizontal="center" vertical="top"/>
    </xf>
    <xf numFmtId="49" fontId="19" fillId="4" borderId="0" xfId="2" applyNumberFormat="1" applyFont="1" applyFill="1" applyAlignment="1">
      <alignment vertical="top" wrapText="1"/>
    </xf>
    <xf numFmtId="0" fontId="22" fillId="4" borderId="0" xfId="2" applyFont="1" applyFill="1" applyAlignment="1">
      <alignment horizontal="center" vertical="top"/>
    </xf>
    <xf numFmtId="0" fontId="15" fillId="4" borderId="0" xfId="2" applyFont="1" applyFill="1" applyAlignment="1">
      <alignment horizontal="left" vertical="top" wrapText="1"/>
    </xf>
    <xf numFmtId="0" fontId="0" fillId="0" borderId="0" xfId="0" applyAlignment="1">
      <alignment vertical="justify"/>
    </xf>
    <xf numFmtId="2" fontId="0" fillId="0" borderId="0" xfId="0" applyNumberFormat="1" applyAlignment="1">
      <alignment vertical="justify"/>
    </xf>
    <xf numFmtId="0" fontId="6" fillId="4" borderId="0" xfId="2" applyFont="1" applyFill="1" applyAlignment="1">
      <alignment vertical="top"/>
    </xf>
    <xf numFmtId="0" fontId="7" fillId="4" borderId="0" xfId="2" applyFont="1" applyFill="1" applyAlignment="1">
      <alignment vertical="top"/>
    </xf>
    <xf numFmtId="0" fontId="7" fillId="4" borderId="0" xfId="2" applyFont="1" applyFill="1" applyAlignment="1">
      <alignment horizontal="left" vertical="top"/>
    </xf>
    <xf numFmtId="0" fontId="12" fillId="4" borderId="0" xfId="2" applyFont="1" applyFill="1" applyAlignment="1">
      <alignment vertical="top"/>
    </xf>
    <xf numFmtId="0" fontId="8" fillId="4" borderId="0" xfId="2" applyFont="1" applyFill="1" applyAlignment="1">
      <alignment horizontal="center" vertical="top"/>
    </xf>
    <xf numFmtId="0" fontId="8" fillId="4" borderId="0" xfId="2" applyFont="1" applyFill="1" applyAlignment="1">
      <alignment horizontal="justify" vertical="top" wrapText="1"/>
    </xf>
    <xf numFmtId="0" fontId="9" fillId="4" borderId="0" xfId="2" applyFont="1" applyFill="1" applyAlignment="1">
      <alignment horizontal="center" vertical="top"/>
    </xf>
    <xf numFmtId="0" fontId="15" fillId="4" borderId="0" xfId="2" applyFont="1" applyFill="1" applyAlignment="1">
      <alignment horizontal="right" vertical="top" wrapText="1"/>
    </xf>
    <xf numFmtId="0" fontId="22" fillId="4" borderId="0" xfId="2" applyFont="1" applyFill="1" applyAlignment="1">
      <alignment horizontal="center" vertical="top" wrapText="1"/>
    </xf>
    <xf numFmtId="49" fontId="22" fillId="4" borderId="0" xfId="2" applyNumberFormat="1" applyFont="1" applyFill="1" applyAlignment="1">
      <alignment horizontal="center" vertical="top" wrapText="1"/>
    </xf>
    <xf numFmtId="0" fontId="15" fillId="4" borderId="0" xfId="2" applyFont="1" applyFill="1" applyAlignment="1">
      <alignment vertical="top" wrapText="1"/>
    </xf>
    <xf numFmtId="0" fontId="27" fillId="4" borderId="0" xfId="2" applyFont="1" applyFill="1" applyAlignment="1">
      <alignment horizontal="left" vertical="top" wrapText="1"/>
    </xf>
    <xf numFmtId="0" fontId="25" fillId="4" borderId="0" xfId="2" applyFont="1" applyFill="1" applyAlignment="1">
      <alignment horizontal="right" vertical="top" wrapText="1"/>
    </xf>
    <xf numFmtId="0" fontId="26" fillId="4" borderId="0" xfId="2" applyFont="1" applyFill="1" applyAlignment="1">
      <alignment horizontal="center" vertical="top" wrapText="1"/>
    </xf>
    <xf numFmtId="49" fontId="26" fillId="4" borderId="0" xfId="2" applyNumberFormat="1" applyFont="1" applyFill="1" applyAlignment="1">
      <alignment horizontal="center" vertical="top" wrapText="1"/>
    </xf>
    <xf numFmtId="49" fontId="15" fillId="4" borderId="0" xfId="2" applyNumberFormat="1" applyFont="1" applyFill="1" applyAlignment="1">
      <alignment horizontal="left" vertical="top" wrapText="1"/>
    </xf>
    <xf numFmtId="49" fontId="27" fillId="4" borderId="0" xfId="2" applyNumberFormat="1" applyFont="1" applyFill="1" applyAlignment="1">
      <alignment horizontal="left" vertical="top" wrapText="1"/>
    </xf>
    <xf numFmtId="0" fontId="22" fillId="5" borderId="0" xfId="2" applyFont="1" applyFill="1" applyAlignment="1">
      <alignment horizontal="center" vertical="top"/>
    </xf>
    <xf numFmtId="0" fontId="40" fillId="4" borderId="0" xfId="2" applyFont="1" applyFill="1" applyAlignment="1">
      <alignment horizontal="center" vertical="top"/>
    </xf>
    <xf numFmtId="0" fontId="15" fillId="4" borderId="0" xfId="2" applyFont="1" applyFill="1" applyAlignment="1">
      <alignment horizontal="center" vertical="top"/>
    </xf>
    <xf numFmtId="0" fontId="41" fillId="4" borderId="0" xfId="2" applyFont="1" applyFill="1" applyAlignment="1">
      <alignment horizontal="right" vertical="top" wrapText="1"/>
    </xf>
    <xf numFmtId="0" fontId="42" fillId="4" borderId="0" xfId="2" applyFont="1" applyFill="1" applyAlignment="1">
      <alignment horizontal="center" vertical="top" wrapText="1"/>
    </xf>
    <xf numFmtId="0" fontId="22" fillId="5" borderId="0" xfId="2" applyFont="1" applyFill="1" applyAlignment="1">
      <alignment vertical="top"/>
    </xf>
    <xf numFmtId="0" fontId="38" fillId="0" borderId="0" xfId="0" applyFont="1"/>
    <xf numFmtId="2" fontId="38" fillId="0" borderId="0" xfId="0" applyNumberFormat="1" applyFont="1" applyAlignment="1">
      <alignment vertical="center"/>
    </xf>
    <xf numFmtId="0" fontId="43" fillId="4" borderId="0" xfId="2" applyFont="1" applyFill="1" applyAlignment="1">
      <alignment horizontal="center" vertical="top"/>
    </xf>
    <xf numFmtId="0" fontId="46" fillId="0" borderId="0" xfId="0" applyFont="1"/>
    <xf numFmtId="2" fontId="3" fillId="3" borderId="29" xfId="0" applyNumberFormat="1" applyFont="1" applyFill="1" applyBorder="1" applyAlignment="1">
      <alignment horizontal="left" vertical="center" wrapText="1"/>
    </xf>
    <xf numFmtId="2" fontId="4" fillId="3" borderId="30" xfId="0" applyNumberFormat="1" applyFont="1" applyFill="1" applyBorder="1" applyAlignment="1">
      <alignment horizontal="left" vertical="center" wrapText="1"/>
    </xf>
    <xf numFmtId="164" fontId="4" fillId="3" borderId="30" xfId="0" applyNumberFormat="1" applyFont="1" applyFill="1" applyBorder="1" applyAlignment="1">
      <alignment horizontal="right" vertical="center" wrapText="1"/>
    </xf>
    <xf numFmtId="164" fontId="5" fillId="3" borderId="31" xfId="0" applyNumberFormat="1" applyFont="1" applyFill="1" applyBorder="1" applyAlignment="1">
      <alignment horizontal="right" vertical="center" wrapText="1"/>
    </xf>
    <xf numFmtId="2" fontId="47" fillId="7" borderId="29" xfId="0" applyNumberFormat="1" applyFont="1" applyFill="1" applyBorder="1" applyAlignment="1">
      <alignment horizontal="left" vertical="center"/>
    </xf>
    <xf numFmtId="2" fontId="47" fillId="7" borderId="30" xfId="0" applyNumberFormat="1" applyFont="1" applyFill="1" applyBorder="1" applyAlignment="1">
      <alignment horizontal="left" vertical="center"/>
    </xf>
    <xf numFmtId="49" fontId="47" fillId="7" borderId="29" xfId="0" applyNumberFormat="1" applyFont="1" applyFill="1" applyBorder="1" applyAlignment="1">
      <alignment horizontal="left" vertical="center"/>
    </xf>
    <xf numFmtId="2" fontId="3" fillId="3" borderId="38" xfId="0" applyNumberFormat="1" applyFont="1" applyFill="1" applyBorder="1" applyAlignment="1">
      <alignment horizontal="left" vertical="center" wrapText="1"/>
    </xf>
    <xf numFmtId="164" fontId="5" fillId="3" borderId="40" xfId="0" applyNumberFormat="1" applyFont="1" applyFill="1" applyBorder="1" applyAlignment="1">
      <alignment horizontal="right" vertical="center" wrapText="1"/>
    </xf>
    <xf numFmtId="2" fontId="47" fillId="7" borderId="35" xfId="0" applyNumberFormat="1" applyFont="1" applyFill="1" applyBorder="1" applyAlignment="1">
      <alignment horizontal="left" vertical="center"/>
    </xf>
    <xf numFmtId="2" fontId="47" fillId="7" borderId="36" xfId="0" applyNumberFormat="1" applyFont="1" applyFill="1" applyBorder="1" applyAlignment="1">
      <alignment horizontal="left" vertical="center"/>
    </xf>
    <xf numFmtId="0" fontId="48" fillId="4" borderId="0" xfId="2" applyFont="1" applyFill="1" applyAlignment="1">
      <alignment vertical="top"/>
    </xf>
    <xf numFmtId="0" fontId="43" fillId="4" borderId="0" xfId="2" applyFont="1" applyFill="1" applyAlignment="1">
      <alignment horizontal="justify" vertical="top" wrapText="1"/>
    </xf>
    <xf numFmtId="2" fontId="49" fillId="0" borderId="0" xfId="0" applyNumberFormat="1" applyFont="1" applyAlignment="1">
      <alignment vertical="center"/>
    </xf>
    <xf numFmtId="49" fontId="43" fillId="4" borderId="0" xfId="2" applyNumberFormat="1" applyFont="1" applyFill="1" applyAlignment="1">
      <alignment vertical="top" wrapText="1"/>
    </xf>
    <xf numFmtId="49" fontId="9" fillId="4" borderId="0" xfId="2" applyNumberFormat="1" applyFont="1" applyFill="1" applyAlignment="1">
      <alignment vertical="top" wrapText="1"/>
    </xf>
    <xf numFmtId="0" fontId="9" fillId="4" borderId="0" xfId="2" applyFont="1" applyFill="1" applyAlignment="1">
      <alignment horizontal="justify" vertical="top" wrapText="1"/>
    </xf>
    <xf numFmtId="0" fontId="44" fillId="4" borderId="0" xfId="2" applyFont="1" applyFill="1" applyAlignment="1">
      <alignment horizontal="center" vertical="top"/>
    </xf>
    <xf numFmtId="0" fontId="44" fillId="4" borderId="0" xfId="2" applyFont="1" applyFill="1" applyAlignment="1">
      <alignment horizontal="justify" vertical="top" wrapText="1"/>
    </xf>
    <xf numFmtId="0" fontId="12" fillId="4" borderId="0" xfId="2" applyFont="1" applyFill="1" applyAlignment="1">
      <alignment horizontal="center" vertical="top"/>
    </xf>
    <xf numFmtId="0" fontId="9" fillId="4" borderId="0" xfId="2" applyFont="1" applyFill="1" applyAlignment="1">
      <alignment vertical="top"/>
    </xf>
    <xf numFmtId="164" fontId="24" fillId="4" borderId="12" xfId="2" applyNumberFormat="1" applyFont="1" applyFill="1" applyBorder="1" applyAlignment="1">
      <alignment horizontal="left" vertical="center"/>
    </xf>
    <xf numFmtId="0" fontId="55" fillId="4" borderId="0" xfId="2" applyFont="1" applyFill="1" applyAlignment="1">
      <alignment vertical="top"/>
    </xf>
    <xf numFmtId="0" fontId="43" fillId="4" borderId="0" xfId="2" applyFont="1" applyFill="1" applyBorder="1" applyAlignment="1">
      <alignment horizontal="center" vertical="center"/>
    </xf>
    <xf numFmtId="0" fontId="44" fillId="4" borderId="0" xfId="2" applyFont="1" applyFill="1" applyBorder="1" applyAlignment="1">
      <alignment horizontal="right" vertical="center" wrapText="1"/>
    </xf>
    <xf numFmtId="0" fontId="44" fillId="4" borderId="0" xfId="2" applyFont="1" applyFill="1" applyBorder="1" applyAlignment="1">
      <alignment horizontal="left" vertical="center"/>
    </xf>
    <xf numFmtId="164" fontId="24" fillId="4" borderId="18" xfId="2" applyNumberFormat="1" applyFont="1" applyFill="1" applyBorder="1" applyAlignment="1">
      <alignment horizontal="left" vertical="center"/>
    </xf>
    <xf numFmtId="164" fontId="24" fillId="4" borderId="8" xfId="2" applyNumberFormat="1" applyFont="1" applyFill="1" applyBorder="1" applyAlignment="1">
      <alignment horizontal="left" vertical="center"/>
    </xf>
    <xf numFmtId="164" fontId="39" fillId="6" borderId="18" xfId="2" applyNumberFormat="1" applyFont="1" applyFill="1" applyBorder="1" applyAlignment="1">
      <alignment horizontal="left" vertical="center"/>
    </xf>
    <xf numFmtId="4" fontId="0" fillId="0" borderId="0" xfId="0" applyNumberFormat="1"/>
    <xf numFmtId="0" fontId="8" fillId="4" borderId="0" xfId="1" applyFont="1" applyFill="1" applyBorder="1" applyAlignment="1">
      <alignment vertical="top"/>
    </xf>
    <xf numFmtId="0" fontId="11" fillId="4" borderId="0" xfId="1" applyFont="1" applyFill="1" applyBorder="1" applyAlignment="1">
      <alignment vertical="top"/>
    </xf>
    <xf numFmtId="0" fontId="10" fillId="4" borderId="0" xfId="1" applyFont="1" applyFill="1" applyBorder="1" applyAlignment="1">
      <alignment vertical="top"/>
    </xf>
    <xf numFmtId="0" fontId="13" fillId="4" borderId="0" xfId="1" applyFont="1" applyFill="1" applyBorder="1" applyAlignment="1">
      <alignment vertical="top"/>
    </xf>
    <xf numFmtId="0" fontId="15" fillId="4" borderId="0" xfId="1" applyFont="1" applyFill="1" applyBorder="1" applyAlignment="1">
      <alignment vertical="top"/>
    </xf>
    <xf numFmtId="0" fontId="15" fillId="4" borderId="0" xfId="1" applyFont="1" applyFill="1" applyBorder="1" applyAlignment="1">
      <alignment vertical="top" wrapText="1"/>
    </xf>
    <xf numFmtId="0" fontId="15" fillId="4" borderId="0" xfId="1" applyFont="1" applyFill="1" applyBorder="1" applyAlignment="1">
      <alignment horizontal="left" vertical="top" wrapText="1"/>
    </xf>
    <xf numFmtId="0" fontId="8" fillId="4" borderId="0" xfId="1" applyFont="1" applyFill="1" applyBorder="1" applyAlignment="1">
      <alignment vertical="top" wrapText="1"/>
    </xf>
    <xf numFmtId="0" fontId="27" fillId="4" borderId="0" xfId="1" applyFont="1" applyFill="1" applyBorder="1" applyAlignment="1">
      <alignment horizontal="left" vertical="top" wrapText="1"/>
    </xf>
    <xf numFmtId="0" fontId="29" fillId="4" borderId="0" xfId="1" applyFont="1" applyFill="1" applyBorder="1" applyAlignment="1">
      <alignment horizontal="justify" vertical="top" wrapText="1"/>
    </xf>
    <xf numFmtId="0" fontId="17" fillId="4" borderId="0" xfId="1" applyFont="1" applyFill="1" applyBorder="1" applyAlignment="1">
      <alignment vertical="top"/>
    </xf>
    <xf numFmtId="0" fontId="22" fillId="4" borderId="0" xfId="1" applyFont="1" applyFill="1" applyBorder="1" applyAlignment="1">
      <alignment vertical="top" wrapText="1"/>
    </xf>
    <xf numFmtId="0" fontId="15" fillId="4" borderId="0" xfId="1" applyFont="1" applyFill="1" applyBorder="1" applyAlignment="1">
      <alignment horizontal="justify" vertical="top" wrapText="1"/>
    </xf>
    <xf numFmtId="0" fontId="8" fillId="4" borderId="0" xfId="1" applyFont="1" applyFill="1" applyBorder="1" applyAlignment="1">
      <alignment horizontal="left" vertical="top" wrapText="1"/>
    </xf>
    <xf numFmtId="49" fontId="15" fillId="4" borderId="0" xfId="1" applyNumberFormat="1" applyFont="1" applyFill="1" applyBorder="1" applyAlignment="1">
      <alignment horizontal="left" vertical="top" wrapText="1"/>
    </xf>
    <xf numFmtId="0" fontId="29" fillId="4" borderId="0" xfId="1" applyFont="1" applyFill="1" applyBorder="1" applyAlignment="1">
      <alignment horizontal="justify" vertical="top"/>
    </xf>
    <xf numFmtId="0" fontId="12" fillId="4" borderId="0" xfId="1" applyFont="1" applyFill="1" applyBorder="1" applyAlignment="1">
      <alignment vertical="top"/>
    </xf>
    <xf numFmtId="0" fontId="19" fillId="4" borderId="0" xfId="1" applyFont="1" applyFill="1" applyBorder="1" applyAlignment="1">
      <alignment vertical="top" wrapText="1"/>
    </xf>
    <xf numFmtId="0" fontId="15" fillId="4" borderId="0" xfId="2" applyFont="1" applyFill="1" applyBorder="1" applyAlignment="1">
      <alignment horizontal="left" vertical="top" wrapText="1"/>
    </xf>
    <xf numFmtId="0" fontId="15" fillId="4" borderId="0" xfId="1" applyFont="1" applyFill="1" applyBorder="1" applyAlignment="1">
      <alignment horizontal="left" vertical="top"/>
    </xf>
    <xf numFmtId="0" fontId="36" fillId="4" borderId="0" xfId="1" applyFont="1" applyFill="1" applyBorder="1" applyAlignment="1">
      <alignment horizontal="left" vertical="top" wrapText="1"/>
    </xf>
    <xf numFmtId="165" fontId="8" fillId="5" borderId="0" xfId="1" applyNumberFormat="1" applyFont="1" applyFill="1" applyBorder="1" applyAlignment="1">
      <alignment horizontal="left" vertical="center"/>
    </xf>
    <xf numFmtId="0" fontId="15" fillId="5" borderId="0" xfId="1" applyFont="1" applyFill="1" applyBorder="1" applyAlignment="1">
      <alignment vertical="top"/>
    </xf>
    <xf numFmtId="2" fontId="56" fillId="0" borderId="0" xfId="0" applyNumberFormat="1" applyFont="1" applyAlignment="1">
      <alignment vertical="center"/>
    </xf>
    <xf numFmtId="0" fontId="0" fillId="0" borderId="0" xfId="0" applyFill="1" applyAlignment="1" applyProtection="1">
      <alignment vertical="center"/>
    </xf>
    <xf numFmtId="165" fontId="57" fillId="0" borderId="0" xfId="0" applyNumberFormat="1" applyFont="1" applyFill="1" applyAlignment="1" applyProtection="1">
      <alignment vertical="center"/>
    </xf>
    <xf numFmtId="0" fontId="58" fillId="0" borderId="0" xfId="0" applyFont="1" applyFill="1" applyAlignment="1" applyProtection="1">
      <alignment vertical="center"/>
    </xf>
    <xf numFmtId="0" fontId="59" fillId="0" borderId="0" xfId="0" applyFont="1" applyFill="1" applyAlignment="1" applyProtection="1">
      <alignment vertical="center"/>
    </xf>
    <xf numFmtId="165" fontId="60" fillId="0" borderId="0" xfId="0" applyNumberFormat="1" applyFont="1" applyFill="1" applyAlignment="1" applyProtection="1">
      <alignment vertical="center"/>
    </xf>
    <xf numFmtId="0" fontId="61" fillId="0" borderId="0" xfId="0" applyFont="1" applyFill="1" applyAlignment="1" applyProtection="1">
      <alignment horizontal="justify" vertical="center"/>
    </xf>
    <xf numFmtId="0" fontId="65" fillId="0" borderId="0" xfId="0" applyFont="1" applyFill="1" applyAlignment="1" applyProtection="1">
      <alignment vertical="center"/>
    </xf>
    <xf numFmtId="165" fontId="57" fillId="8" borderId="44" xfId="0" applyNumberFormat="1" applyFont="1" applyFill="1" applyBorder="1" applyAlignment="1" applyProtection="1">
      <alignment vertical="center"/>
    </xf>
    <xf numFmtId="0" fontId="65" fillId="0" borderId="0" xfId="0" applyFont="1" applyFill="1" applyAlignment="1" applyProtection="1">
      <alignment horizontal="justify" vertical="center"/>
    </xf>
    <xf numFmtId="165" fontId="57" fillId="8" borderId="0" xfId="0" applyNumberFormat="1" applyFont="1" applyFill="1" applyAlignment="1" applyProtection="1">
      <alignment vertical="center"/>
    </xf>
    <xf numFmtId="165" fontId="57" fillId="8" borderId="0" xfId="0" applyNumberFormat="1" applyFont="1" applyFill="1" applyProtection="1"/>
    <xf numFmtId="3" fontId="71" fillId="9" borderId="45" xfId="0" applyNumberFormat="1" applyFont="1" applyFill="1" applyBorder="1" applyAlignment="1" applyProtection="1">
      <alignment horizontal="center" vertical="center" wrapText="1"/>
    </xf>
    <xf numFmtId="3" fontId="71" fillId="8" borderId="46" xfId="0" applyNumberFormat="1" applyFont="1" applyFill="1" applyBorder="1" applyAlignment="1" applyProtection="1">
      <alignment horizontal="center" vertical="center" wrapText="1"/>
    </xf>
    <xf numFmtId="3" fontId="72" fillId="8" borderId="0" xfId="0" applyNumberFormat="1" applyFont="1" applyFill="1" applyAlignment="1" applyProtection="1">
      <alignment horizontal="center" vertical="center" wrapText="1"/>
    </xf>
    <xf numFmtId="165" fontId="74" fillId="8" borderId="47" xfId="0" applyNumberFormat="1" applyFont="1" applyFill="1" applyBorder="1" applyAlignment="1" applyProtection="1">
      <alignment vertical="center" wrapText="1"/>
    </xf>
    <xf numFmtId="165" fontId="74" fillId="8" borderId="46" xfId="0" applyNumberFormat="1" applyFont="1" applyFill="1" applyBorder="1" applyAlignment="1" applyProtection="1">
      <alignment vertical="center" wrapText="1"/>
    </xf>
    <xf numFmtId="165" fontId="24" fillId="8" borderId="0" xfId="0" applyNumberFormat="1" applyFont="1" applyFill="1" applyAlignment="1" applyProtection="1">
      <alignment vertical="center" wrapText="1"/>
    </xf>
    <xf numFmtId="165" fontId="74" fillId="8" borderId="48" xfId="0" applyNumberFormat="1" applyFont="1" applyFill="1" applyBorder="1" applyAlignment="1" applyProtection="1">
      <alignment vertical="center" wrapText="1"/>
    </xf>
    <xf numFmtId="165" fontId="68" fillId="9" borderId="45" xfId="0" applyNumberFormat="1" applyFont="1" applyFill="1" applyBorder="1" applyAlignment="1" applyProtection="1">
      <alignment vertical="center" wrapText="1"/>
    </xf>
    <xf numFmtId="165" fontId="68" fillId="8" borderId="46" xfId="0" applyNumberFormat="1" applyFont="1" applyFill="1" applyBorder="1" applyAlignment="1" applyProtection="1">
      <alignment vertical="center" wrapText="1"/>
    </xf>
    <xf numFmtId="165" fontId="39" fillId="8" borderId="0" xfId="0" applyNumberFormat="1" applyFont="1" applyFill="1" applyAlignment="1" applyProtection="1">
      <alignment vertical="center" wrapText="1"/>
    </xf>
    <xf numFmtId="0" fontId="75" fillId="0" borderId="44" xfId="0" applyFont="1" applyFill="1" applyBorder="1" applyAlignment="1" applyProtection="1">
      <alignment horizontal="center" vertical="center"/>
    </xf>
    <xf numFmtId="0" fontId="75" fillId="8" borderId="46" xfId="0" applyFont="1" applyFill="1" applyBorder="1" applyAlignment="1" applyProtection="1">
      <alignment horizontal="center" vertical="center"/>
    </xf>
    <xf numFmtId="0" fontId="76" fillId="8" borderId="0" xfId="0" applyFont="1" applyFill="1" applyAlignment="1" applyProtection="1">
      <alignment horizontal="center" vertical="center"/>
    </xf>
    <xf numFmtId="0" fontId="74" fillId="0" borderId="19" xfId="0" applyFont="1" applyFill="1" applyBorder="1" applyAlignment="1" applyProtection="1">
      <alignment vertical="center"/>
    </xf>
    <xf numFmtId="0" fontId="74" fillId="0" borderId="49" xfId="0" applyFont="1" applyFill="1" applyBorder="1" applyAlignment="1" applyProtection="1">
      <alignment vertical="center" wrapText="1"/>
    </xf>
    <xf numFmtId="165" fontId="74" fillId="8" borderId="50" xfId="0" applyNumberFormat="1" applyFont="1" applyFill="1" applyBorder="1" applyAlignment="1" applyProtection="1">
      <alignment horizontal="right" vertical="center" wrapText="1"/>
    </xf>
    <xf numFmtId="165" fontId="74" fillId="8" borderId="46" xfId="0" applyNumberFormat="1" applyFont="1" applyFill="1" applyBorder="1" applyAlignment="1" applyProtection="1">
      <alignment horizontal="right" vertical="center" wrapText="1"/>
    </xf>
    <xf numFmtId="165" fontId="24" fillId="8" borderId="0" xfId="0" applyNumberFormat="1" applyFont="1" applyFill="1" applyAlignment="1" applyProtection="1">
      <alignment horizontal="right" vertical="center" wrapText="1"/>
    </xf>
    <xf numFmtId="165" fontId="74" fillId="8" borderId="50" xfId="0" applyNumberFormat="1" applyFont="1" applyFill="1" applyBorder="1" applyAlignment="1" applyProtection="1">
      <alignment vertical="center" wrapText="1"/>
    </xf>
    <xf numFmtId="0" fontId="74" fillId="0" borderId="32" xfId="0" applyFont="1" applyFill="1" applyBorder="1" applyAlignment="1" applyProtection="1">
      <alignment vertical="center"/>
    </xf>
    <xf numFmtId="0" fontId="74" fillId="0" borderId="51" xfId="0" applyFont="1" applyFill="1" applyBorder="1" applyAlignment="1" applyProtection="1">
      <alignment vertical="center" wrapText="1"/>
    </xf>
    <xf numFmtId="165" fontId="74" fillId="0" borderId="46" xfId="0" applyNumberFormat="1" applyFont="1" applyFill="1" applyBorder="1" applyAlignment="1" applyProtection="1">
      <alignment horizontal="right" vertical="center" wrapText="1"/>
    </xf>
    <xf numFmtId="0" fontId="74" fillId="0" borderId="0" xfId="0" applyFont="1" applyFill="1" applyAlignment="1" applyProtection="1">
      <alignment vertical="center"/>
    </xf>
    <xf numFmtId="166" fontId="74" fillId="0" borderId="0" xfId="0" applyNumberFormat="1" applyFont="1" applyFill="1" applyAlignment="1" applyProtection="1">
      <alignment vertical="center"/>
    </xf>
    <xf numFmtId="166" fontId="24" fillId="0" borderId="0" xfId="0" applyNumberFormat="1" applyFont="1" applyFill="1" applyAlignment="1" applyProtection="1">
      <alignment vertical="center"/>
    </xf>
    <xf numFmtId="165" fontId="74" fillId="8" borderId="52" xfId="0" applyNumberFormat="1" applyFont="1" applyFill="1" applyBorder="1" applyAlignment="1" applyProtection="1">
      <alignment vertical="center" wrapText="1"/>
    </xf>
    <xf numFmtId="165" fontId="74" fillId="8" borderId="53" xfId="0" applyNumberFormat="1" applyFont="1" applyFill="1" applyBorder="1" applyAlignment="1" applyProtection="1">
      <alignment vertical="center" wrapText="1"/>
    </xf>
    <xf numFmtId="165" fontId="68" fillId="9" borderId="45" xfId="0" applyNumberFormat="1" applyFont="1" applyFill="1" applyBorder="1" applyAlignment="1" applyProtection="1">
      <alignment vertical="center"/>
    </xf>
    <xf numFmtId="165" fontId="8" fillId="0" borderId="0" xfId="0" applyNumberFormat="1" applyFont="1" applyFill="1" applyAlignment="1" applyProtection="1">
      <alignment vertical="center"/>
    </xf>
    <xf numFmtId="49" fontId="87" fillId="9" borderId="54" xfId="3" applyNumberFormat="1" applyFont="1" applyFill="1" applyBorder="1" applyAlignment="1">
      <alignment horizontal="left" vertical="center" wrapText="1"/>
    </xf>
    <xf numFmtId="49" fontId="88" fillId="9" borderId="55" xfId="3" applyNumberFormat="1" applyFont="1" applyFill="1" applyBorder="1" applyAlignment="1">
      <alignment vertical="center" wrapText="1"/>
    </xf>
    <xf numFmtId="49" fontId="87" fillId="9" borderId="56" xfId="3" applyNumberFormat="1" applyFont="1" applyFill="1" applyBorder="1" applyAlignment="1">
      <alignment vertical="center" wrapText="1"/>
    </xf>
    <xf numFmtId="164" fontId="84" fillId="9" borderId="57" xfId="3" applyNumberFormat="1" applyFont="1" applyFill="1" applyBorder="1" applyAlignment="1">
      <alignment vertical="center"/>
    </xf>
    <xf numFmtId="49" fontId="87" fillId="10" borderId="58" xfId="3" applyNumberFormat="1" applyFont="1" applyFill="1" applyBorder="1" applyAlignment="1">
      <alignment horizontal="left" vertical="center" wrapText="1"/>
    </xf>
    <xf numFmtId="49" fontId="88" fillId="10" borderId="23" xfId="3" applyNumberFormat="1" applyFont="1" applyFill="1" applyBorder="1" applyAlignment="1">
      <alignment vertical="center" wrapText="1"/>
    </xf>
    <xf numFmtId="49" fontId="87" fillId="10" borderId="59" xfId="3" applyNumberFormat="1" applyFont="1" applyFill="1" applyBorder="1" applyAlignment="1">
      <alignment vertical="center" wrapText="1"/>
    </xf>
    <xf numFmtId="164" fontId="84" fillId="10" borderId="60" xfId="3" applyNumberFormat="1" applyFont="1" applyFill="1" applyBorder="1" applyAlignment="1">
      <alignment vertical="center"/>
    </xf>
    <xf numFmtId="49" fontId="87" fillId="10" borderId="61" xfId="3" applyNumberFormat="1" applyFont="1" applyFill="1" applyBorder="1" applyAlignment="1">
      <alignment horizontal="left" vertical="center" wrapText="1"/>
    </xf>
    <xf numFmtId="49" fontId="88" fillId="10" borderId="62" xfId="3" applyNumberFormat="1" applyFont="1" applyFill="1" applyBorder="1" applyAlignment="1">
      <alignment vertical="center" wrapText="1"/>
    </xf>
    <xf numFmtId="49" fontId="91" fillId="10" borderId="63" xfId="3" applyNumberFormat="1" applyFont="1" applyFill="1" applyBorder="1" applyAlignment="1">
      <alignment vertical="center" wrapText="1"/>
    </xf>
    <xf numFmtId="164" fontId="84" fillId="10" borderId="64" xfId="3" applyNumberFormat="1" applyFont="1" applyFill="1" applyBorder="1" applyAlignment="1">
      <alignment vertical="center"/>
    </xf>
    <xf numFmtId="0" fontId="87" fillId="0" borderId="0" xfId="3" applyFont="1"/>
    <xf numFmtId="164" fontId="93" fillId="3" borderId="39" xfId="0" applyNumberFormat="1" applyFont="1" applyFill="1" applyBorder="1" applyAlignment="1">
      <alignment horizontal="right" vertical="center" wrapText="1"/>
    </xf>
    <xf numFmtId="164" fontId="94" fillId="7" borderId="30" xfId="0" applyNumberFormat="1" applyFont="1" applyFill="1" applyBorder="1" applyAlignment="1">
      <alignment horizontal="right" vertical="center"/>
    </xf>
    <xf numFmtId="164" fontId="94" fillId="7" borderId="36" xfId="0" applyNumberFormat="1" applyFont="1" applyFill="1" applyBorder="1" applyAlignment="1">
      <alignment horizontal="right" vertical="center"/>
    </xf>
    <xf numFmtId="164" fontId="93" fillId="3" borderId="30" xfId="0" applyNumberFormat="1" applyFont="1" applyFill="1" applyBorder="1" applyAlignment="1">
      <alignment horizontal="right" vertical="center" wrapText="1"/>
    </xf>
    <xf numFmtId="164" fontId="95" fillId="9" borderId="55" xfId="3" applyNumberFormat="1" applyFont="1" applyFill="1" applyBorder="1" applyAlignment="1">
      <alignment vertical="center" wrapText="1"/>
    </xf>
    <xf numFmtId="0" fontId="96" fillId="0" borderId="0" xfId="3" applyFont="1" applyAlignment="1">
      <alignment vertical="center" wrapText="1"/>
    </xf>
    <xf numFmtId="165" fontId="95" fillId="0" borderId="0" xfId="3" applyNumberFormat="1" applyFont="1"/>
    <xf numFmtId="164" fontId="95" fillId="10" borderId="23" xfId="3" applyNumberFormat="1" applyFont="1" applyFill="1" applyBorder="1" applyAlignment="1">
      <alignment vertical="center" wrapText="1"/>
    </xf>
    <xf numFmtId="164" fontId="95" fillId="10" borderId="62" xfId="3" applyNumberFormat="1" applyFont="1" applyFill="1" applyBorder="1" applyAlignment="1">
      <alignment vertical="center" wrapText="1"/>
    </xf>
    <xf numFmtId="2" fontId="97" fillId="0" borderId="0" xfId="0" applyNumberFormat="1" applyFont="1" applyAlignment="1">
      <alignment horizontal="left" vertical="center"/>
    </xf>
    <xf numFmtId="164" fontId="98" fillId="0" borderId="0" xfId="0" applyNumberFormat="1" applyFont="1" applyAlignment="1">
      <alignment horizontal="left" vertical="center"/>
    </xf>
    <xf numFmtId="2" fontId="101" fillId="0" borderId="22" xfId="0" applyNumberFormat="1" applyFont="1" applyBorder="1" applyAlignment="1">
      <alignment horizontal="left" vertical="center"/>
    </xf>
    <xf numFmtId="2" fontId="47" fillId="0" borderId="23" xfId="0" applyNumberFormat="1" applyFont="1" applyBorder="1" applyAlignment="1">
      <alignment horizontal="left" vertical="center"/>
    </xf>
    <xf numFmtId="2" fontId="101" fillId="0" borderId="23" xfId="0" applyNumberFormat="1" applyFont="1" applyBorder="1" applyAlignment="1">
      <alignment horizontal="left" vertical="center"/>
    </xf>
    <xf numFmtId="164" fontId="102" fillId="0" borderId="23" xfId="0" applyNumberFormat="1" applyFont="1" applyBorder="1" applyAlignment="1">
      <alignment horizontal="right" vertical="center"/>
    </xf>
    <xf numFmtId="2" fontId="101" fillId="0" borderId="19" xfId="0" applyNumberFormat="1" applyFont="1" applyBorder="1" applyAlignment="1">
      <alignment horizontal="left" vertical="center"/>
    </xf>
    <xf numFmtId="2" fontId="47" fillId="0" borderId="20" xfId="0" applyNumberFormat="1" applyFont="1" applyBorder="1" applyAlignment="1">
      <alignment horizontal="left" vertical="center"/>
    </xf>
    <xf numFmtId="2" fontId="101" fillId="0" borderId="20" xfId="0" applyNumberFormat="1" applyFont="1" applyBorder="1" applyAlignment="1">
      <alignment horizontal="left" vertical="center"/>
    </xf>
    <xf numFmtId="164" fontId="102" fillId="0" borderId="20" xfId="0" applyNumberFormat="1" applyFont="1" applyBorder="1" applyAlignment="1">
      <alignment horizontal="right" vertical="center"/>
    </xf>
    <xf numFmtId="2" fontId="101" fillId="0" borderId="26" xfId="0" applyNumberFormat="1" applyFont="1" applyBorder="1" applyAlignment="1">
      <alignment horizontal="left" vertical="center"/>
    </xf>
    <xf numFmtId="2" fontId="47" fillId="0" borderId="27" xfId="0" applyNumberFormat="1" applyFont="1" applyBorder="1" applyAlignment="1">
      <alignment horizontal="left" vertical="center"/>
    </xf>
    <xf numFmtId="2" fontId="101" fillId="0" borderId="27" xfId="0" applyNumberFormat="1" applyFont="1" applyBorder="1" applyAlignment="1">
      <alignment horizontal="left" vertical="center"/>
    </xf>
    <xf numFmtId="164" fontId="102" fillId="0" borderId="27" xfId="0" applyNumberFormat="1" applyFont="1" applyBorder="1" applyAlignment="1">
      <alignment horizontal="right" vertical="center"/>
    </xf>
    <xf numFmtId="2" fontId="101" fillId="5" borderId="20" xfId="0" applyNumberFormat="1" applyFont="1" applyFill="1" applyBorder="1" applyAlignment="1">
      <alignment horizontal="left" vertical="center"/>
    </xf>
    <xf numFmtId="164" fontId="102" fillId="5" borderId="20" xfId="0" applyNumberFormat="1" applyFont="1" applyFill="1" applyBorder="1" applyAlignment="1">
      <alignment horizontal="right" vertical="center"/>
    </xf>
    <xf numFmtId="2" fontId="101" fillId="0" borderId="32" xfId="0" applyNumberFormat="1" applyFont="1" applyBorder="1" applyAlignment="1">
      <alignment horizontal="left" vertical="center"/>
    </xf>
    <xf numFmtId="2" fontId="47" fillId="0" borderId="33" xfId="0" applyNumberFormat="1" applyFont="1" applyBorder="1" applyAlignment="1">
      <alignment horizontal="left" vertical="center"/>
    </xf>
    <xf numFmtId="2" fontId="101" fillId="0" borderId="33" xfId="0" applyNumberFormat="1" applyFont="1" applyBorder="1" applyAlignment="1">
      <alignment horizontal="left" vertical="center"/>
    </xf>
    <xf numFmtId="164" fontId="102" fillId="0" borderId="33" xfId="0" applyNumberFormat="1" applyFont="1" applyBorder="1" applyAlignment="1">
      <alignment horizontal="right" vertical="center"/>
    </xf>
    <xf numFmtId="2" fontId="103" fillId="2" borderId="41" xfId="0" applyNumberFormat="1" applyFont="1" applyFill="1" applyBorder="1" applyAlignment="1">
      <alignment horizontal="left" vertical="center"/>
    </xf>
    <xf numFmtId="2" fontId="103" fillId="2" borderId="42" xfId="0" applyNumberFormat="1" applyFont="1" applyFill="1" applyBorder="1" applyAlignment="1">
      <alignment horizontal="left" vertical="center"/>
    </xf>
    <xf numFmtId="164" fontId="94" fillId="2" borderId="42" xfId="0" applyNumberFormat="1" applyFont="1" applyFill="1" applyBorder="1" applyAlignment="1">
      <alignment horizontal="right" vertical="center"/>
    </xf>
    <xf numFmtId="164" fontId="102" fillId="0" borderId="0" xfId="0" applyNumberFormat="1" applyFont="1" applyAlignment="1">
      <alignment vertical="center"/>
    </xf>
    <xf numFmtId="2" fontId="100" fillId="3" borderId="30" xfId="0" applyNumberFormat="1" applyFont="1" applyFill="1" applyBorder="1" applyAlignment="1">
      <alignment horizontal="left" vertical="center" wrapText="1"/>
    </xf>
    <xf numFmtId="49" fontId="87" fillId="0" borderId="0" xfId="3" applyNumberFormat="1" applyFont="1" applyAlignment="1">
      <alignment vertical="top" wrapText="1"/>
    </xf>
    <xf numFmtId="4" fontId="95" fillId="0" borderId="0" xfId="3" applyNumberFormat="1" applyFont="1" applyAlignment="1">
      <alignment horizontal="right" vertical="top" wrapText="1"/>
    </xf>
    <xf numFmtId="165" fontId="95" fillId="0" borderId="0" xfId="3" applyNumberFormat="1" applyFont="1" applyAlignment="1">
      <alignment vertical="center"/>
    </xf>
    <xf numFmtId="164" fontId="105" fillId="0" borderId="0" xfId="0" applyNumberFormat="1" applyFont="1" applyAlignment="1">
      <alignment horizontal="left" vertical="center"/>
    </xf>
    <xf numFmtId="164" fontId="106" fillId="0" borderId="24" xfId="0" applyNumberFormat="1" applyFont="1" applyBorder="1" applyAlignment="1">
      <alignment vertical="center"/>
    </xf>
    <xf numFmtId="164" fontId="92" fillId="7" borderId="31" xfId="0" applyNumberFormat="1" applyFont="1" applyFill="1" applyBorder="1" applyAlignment="1">
      <alignment horizontal="right" vertical="center"/>
    </xf>
    <xf numFmtId="164" fontId="106" fillId="0" borderId="28" xfId="0" applyNumberFormat="1" applyFont="1" applyBorder="1" applyAlignment="1">
      <alignment vertical="center"/>
    </xf>
    <xf numFmtId="164" fontId="106" fillId="0" borderId="21" xfId="0" applyNumberFormat="1" applyFont="1" applyBorder="1" applyAlignment="1">
      <alignment vertical="center"/>
    </xf>
    <xf numFmtId="164" fontId="106" fillId="0" borderId="34" xfId="0" applyNumberFormat="1" applyFont="1" applyBorder="1" applyAlignment="1">
      <alignment vertical="center"/>
    </xf>
    <xf numFmtId="164" fontId="92" fillId="7" borderId="37" xfId="0" applyNumberFormat="1" applyFont="1" applyFill="1" applyBorder="1" applyAlignment="1">
      <alignment horizontal="right" vertical="center"/>
    </xf>
    <xf numFmtId="164" fontId="92" fillId="2" borderId="43" xfId="0" applyNumberFormat="1" applyFont="1" applyFill="1" applyBorder="1" applyAlignment="1">
      <alignment horizontal="right" vertical="center"/>
    </xf>
    <xf numFmtId="164" fontId="107" fillId="0" borderId="0" xfId="0" applyNumberFormat="1" applyFont="1" applyAlignment="1">
      <alignment vertical="center"/>
    </xf>
    <xf numFmtId="164" fontId="106" fillId="0" borderId="0" xfId="0" applyNumberFormat="1" applyFont="1" applyAlignment="1">
      <alignment vertical="center"/>
    </xf>
    <xf numFmtId="4" fontId="90" fillId="0" borderId="0" xfId="3" applyNumberFormat="1" applyFont="1" applyAlignment="1">
      <alignment vertical="top"/>
    </xf>
    <xf numFmtId="165" fontId="90" fillId="0" borderId="0" xfId="3" applyNumberFormat="1" applyFont="1" applyAlignment="1">
      <alignment horizontal="right"/>
    </xf>
    <xf numFmtId="2" fontId="108" fillId="0" borderId="0" xfId="0" applyNumberFormat="1" applyFont="1" applyAlignment="1">
      <alignment horizontal="left" vertical="center"/>
    </xf>
    <xf numFmtId="2" fontId="99" fillId="0" borderId="0" xfId="0" applyNumberFormat="1" applyFont="1" applyAlignment="1">
      <alignment horizontal="left" vertical="center"/>
    </xf>
    <xf numFmtId="164" fontId="102" fillId="0" borderId="0" xfId="1" applyNumberFormat="1" applyFont="1" applyAlignment="1">
      <alignment vertical="center"/>
    </xf>
    <xf numFmtId="49" fontId="47" fillId="0" borderId="23" xfId="0" applyNumberFormat="1" applyFont="1" applyBorder="1" applyAlignment="1">
      <alignment horizontal="left" vertical="center"/>
    </xf>
    <xf numFmtId="0" fontId="101" fillId="0" borderId="23" xfId="0" applyFont="1" applyBorder="1" applyAlignment="1">
      <alignment horizontal="left" vertical="center"/>
    </xf>
    <xf numFmtId="49" fontId="101" fillId="0" borderId="32" xfId="0" applyNumberFormat="1" applyFont="1" applyBorder="1" applyAlignment="1">
      <alignment horizontal="left" vertical="center"/>
    </xf>
    <xf numFmtId="49" fontId="47" fillId="0" borderId="33" xfId="0" applyNumberFormat="1" applyFont="1" applyBorder="1" applyAlignment="1">
      <alignment horizontal="left" vertical="center"/>
    </xf>
    <xf numFmtId="2" fontId="103" fillId="2" borderId="25" xfId="0" applyNumberFormat="1" applyFont="1" applyFill="1" applyBorder="1" applyAlignment="1">
      <alignment horizontal="left" vertical="center"/>
    </xf>
    <xf numFmtId="2" fontId="103" fillId="2" borderId="2" xfId="0" applyNumberFormat="1" applyFont="1" applyFill="1" applyBorder="1" applyAlignment="1">
      <alignment horizontal="left" vertical="center"/>
    </xf>
    <xf numFmtId="2" fontId="103" fillId="2" borderId="3" xfId="0" applyNumberFormat="1" applyFont="1" applyFill="1" applyBorder="1" applyAlignment="1">
      <alignment horizontal="left" vertical="center"/>
    </xf>
    <xf numFmtId="164" fontId="94" fillId="2" borderId="3" xfId="0" applyNumberFormat="1" applyFont="1" applyFill="1" applyBorder="1" applyAlignment="1">
      <alignment horizontal="right" vertical="center"/>
    </xf>
    <xf numFmtId="164" fontId="107" fillId="0" borderId="0" xfId="1" applyNumberFormat="1" applyFont="1" applyAlignment="1">
      <alignment vertical="center"/>
    </xf>
    <xf numFmtId="164" fontId="92" fillId="2" borderId="4" xfId="0" applyNumberFormat="1" applyFont="1" applyFill="1" applyBorder="1" applyAlignment="1">
      <alignment horizontal="right" vertical="center"/>
    </xf>
    <xf numFmtId="164" fontId="94" fillId="3" borderId="31" xfId="0" applyNumberFormat="1" applyFont="1" applyFill="1" applyBorder="1" applyAlignment="1">
      <alignment horizontal="right" vertical="center" wrapText="1"/>
    </xf>
    <xf numFmtId="2" fontId="47" fillId="5" borderId="66" xfId="0" applyNumberFormat="1" applyFont="1" applyFill="1" applyBorder="1" applyAlignment="1">
      <alignment horizontal="left" vertical="center"/>
    </xf>
    <xf numFmtId="164" fontId="92" fillId="5" borderId="68" xfId="0" applyNumberFormat="1" applyFont="1" applyFill="1" applyBorder="1" applyAlignment="1">
      <alignment horizontal="right" vertical="center"/>
    </xf>
    <xf numFmtId="2" fontId="47" fillId="5" borderId="19" xfId="0" applyNumberFormat="1" applyFont="1" applyFill="1" applyBorder="1" applyAlignment="1">
      <alignment horizontal="left" vertical="center"/>
    </xf>
    <xf numFmtId="164" fontId="92" fillId="5" borderId="21" xfId="0" applyNumberFormat="1" applyFont="1" applyFill="1" applyBorder="1" applyAlignment="1">
      <alignment horizontal="right" vertical="center"/>
    </xf>
    <xf numFmtId="2" fontId="47" fillId="5" borderId="69" xfId="0" applyNumberFormat="1" applyFont="1" applyFill="1" applyBorder="1" applyAlignment="1">
      <alignment horizontal="left" vertical="center"/>
    </xf>
    <xf numFmtId="164" fontId="92" fillId="5" borderId="71" xfId="0" applyNumberFormat="1" applyFont="1" applyFill="1" applyBorder="1" applyAlignment="1">
      <alignment horizontal="right" vertical="center"/>
    </xf>
    <xf numFmtId="2" fontId="101" fillId="5" borderId="67" xfId="0" applyNumberFormat="1" applyFont="1" applyFill="1" applyBorder="1" applyAlignment="1">
      <alignment horizontal="left" vertical="center"/>
    </xf>
    <xf numFmtId="164" fontId="102" fillId="5" borderId="67" xfId="0" applyNumberFormat="1" applyFont="1" applyFill="1" applyBorder="1" applyAlignment="1">
      <alignment horizontal="right" vertical="center"/>
    </xf>
    <xf numFmtId="2" fontId="101" fillId="5" borderId="70" xfId="0" applyNumberFormat="1" applyFont="1" applyFill="1" applyBorder="1" applyAlignment="1">
      <alignment horizontal="left" vertical="center"/>
    </xf>
    <xf numFmtId="164" fontId="102" fillId="5" borderId="70" xfId="0" applyNumberFormat="1" applyFont="1" applyFill="1" applyBorder="1" applyAlignment="1">
      <alignment horizontal="right" vertical="center"/>
    </xf>
    <xf numFmtId="0" fontId="104" fillId="12" borderId="2" xfId="1" applyFont="1" applyFill="1" applyBorder="1" applyAlignment="1">
      <alignment horizontal="left" vertical="center"/>
    </xf>
    <xf numFmtId="0" fontId="104" fillId="12" borderId="3" xfId="1" applyFont="1" applyFill="1" applyBorder="1" applyAlignment="1">
      <alignment horizontal="left" vertical="center"/>
    </xf>
    <xf numFmtId="164" fontId="94" fillId="12" borderId="3" xfId="1" applyNumberFormat="1" applyFont="1" applyFill="1" applyBorder="1" applyAlignment="1">
      <alignment horizontal="right" vertical="center"/>
    </xf>
    <xf numFmtId="164" fontId="92" fillId="12" borderId="4" xfId="1" applyNumberFormat="1" applyFont="1" applyFill="1" applyBorder="1" applyAlignment="1">
      <alignment horizontal="right" vertical="center"/>
    </xf>
    <xf numFmtId="0" fontId="9" fillId="4" borderId="0" xfId="1" applyFont="1" applyFill="1" applyAlignment="1">
      <alignment horizontal="left" vertical="top" wrapText="1"/>
    </xf>
    <xf numFmtId="0" fontId="12" fillId="4" borderId="0" xfId="2" applyFont="1" applyFill="1" applyAlignment="1">
      <alignment horizontal="justify" vertical="top" wrapText="1"/>
    </xf>
    <xf numFmtId="0" fontId="6" fillId="4" borderId="0" xfId="1" applyFont="1" applyFill="1" applyBorder="1" applyAlignment="1">
      <alignment vertical="top"/>
    </xf>
    <xf numFmtId="0" fontId="7" fillId="4" borderId="0" xfId="1" applyFont="1" applyFill="1" applyBorder="1" applyAlignment="1">
      <alignment vertical="top"/>
    </xf>
    <xf numFmtId="0" fontId="9" fillId="4" borderId="0" xfId="1" applyFont="1" applyFill="1" applyBorder="1" applyAlignment="1">
      <alignment horizontal="center" vertical="top"/>
    </xf>
    <xf numFmtId="0" fontId="8" fillId="4" borderId="0" xfId="1" applyFont="1" applyFill="1" applyBorder="1" applyAlignment="1">
      <alignment horizontal="center" vertical="top"/>
    </xf>
    <xf numFmtId="0" fontId="10" fillId="4" borderId="0" xfId="1" applyFont="1" applyFill="1" applyBorder="1" applyAlignment="1">
      <alignment horizontal="left" vertical="top"/>
    </xf>
    <xf numFmtId="0" fontId="11" fillId="4" borderId="0" xfId="1" applyFont="1" applyFill="1" applyBorder="1" applyAlignment="1">
      <alignment horizontal="center" vertical="top"/>
    </xf>
    <xf numFmtId="0" fontId="12" fillId="4" borderId="0" xfId="1" applyFont="1" applyFill="1" applyBorder="1" applyAlignment="1">
      <alignment horizontal="center" vertical="top"/>
    </xf>
    <xf numFmtId="0" fontId="13" fillId="4" borderId="0" xfId="1" applyFont="1" applyFill="1" applyBorder="1" applyAlignment="1">
      <alignment horizontal="center" vertical="top"/>
    </xf>
    <xf numFmtId="0" fontId="8" fillId="4" borderId="0" xfId="1" applyFont="1" applyFill="1" applyBorder="1" applyAlignment="1">
      <alignment horizontal="justify" vertical="top" wrapText="1"/>
    </xf>
    <xf numFmtId="0" fontId="14" fillId="4" borderId="0" xfId="1" applyFont="1" applyFill="1" applyBorder="1" applyAlignment="1">
      <alignment vertical="top"/>
    </xf>
    <xf numFmtId="0" fontId="15" fillId="4" borderId="0" xfId="1" applyFont="1" applyFill="1" applyBorder="1" applyAlignment="1">
      <alignment horizontal="center" vertical="top"/>
    </xf>
    <xf numFmtId="49" fontId="9" fillId="4" borderId="0" xfId="1" applyNumberFormat="1" applyFont="1" applyFill="1" applyBorder="1" applyAlignment="1">
      <alignment vertical="top" wrapText="1"/>
    </xf>
    <xf numFmtId="0" fontId="8" fillId="4" borderId="0" xfId="1" applyFont="1" applyFill="1" applyBorder="1" applyAlignment="1">
      <alignment horizontal="right" vertical="top" wrapText="1"/>
    </xf>
    <xf numFmtId="0" fontId="9" fillId="4" borderId="0" xfId="1" applyFont="1" applyFill="1" applyBorder="1" applyAlignment="1">
      <alignment horizontal="center" vertical="top" wrapText="1"/>
    </xf>
    <xf numFmtId="0" fontId="17" fillId="4" borderId="0" xfId="1" applyFont="1" applyFill="1" applyBorder="1" applyAlignment="1">
      <alignment horizontal="right" vertical="top" wrapText="1"/>
    </xf>
    <xf numFmtId="0" fontId="19" fillId="4" borderId="0" xfId="1" applyFont="1" applyFill="1" applyBorder="1" applyAlignment="1">
      <alignment horizontal="center" vertical="top" wrapText="1"/>
    </xf>
    <xf numFmtId="0" fontId="22" fillId="4" borderId="0" xfId="1" applyFont="1" applyFill="1" applyBorder="1" applyAlignment="1">
      <alignment horizontal="center" vertical="top"/>
    </xf>
    <xf numFmtId="0" fontId="15" fillId="4" borderId="0" xfId="1" applyFont="1" applyFill="1" applyBorder="1" applyAlignment="1">
      <alignment horizontal="right" vertical="top" wrapText="1"/>
    </xf>
    <xf numFmtId="0" fontId="22" fillId="4" borderId="0" xfId="1" applyFont="1" applyFill="1" applyBorder="1" applyAlignment="1">
      <alignment horizontal="center" vertical="top" wrapText="1"/>
    </xf>
    <xf numFmtId="0" fontId="22" fillId="4" borderId="0" xfId="1" applyFont="1" applyFill="1" applyBorder="1" applyAlignment="1">
      <alignment vertical="top"/>
    </xf>
    <xf numFmtId="0" fontId="9" fillId="4" borderId="0" xfId="1" applyFont="1" applyFill="1" applyBorder="1" applyAlignment="1">
      <alignment horizontal="left" vertical="top" wrapText="1"/>
    </xf>
    <xf numFmtId="0" fontId="25" fillId="4" borderId="0" xfId="1" applyFont="1" applyFill="1" applyBorder="1" applyAlignment="1">
      <alignment horizontal="right" vertical="top" wrapText="1"/>
    </xf>
    <xf numFmtId="0" fontId="26" fillId="4" borderId="0" xfId="1" applyFont="1" applyFill="1" applyBorder="1" applyAlignment="1">
      <alignment horizontal="center" vertical="top" wrapText="1"/>
    </xf>
    <xf numFmtId="0" fontId="28" fillId="4" borderId="0" xfId="1" applyFont="1" applyFill="1" applyBorder="1" applyAlignment="1">
      <alignment vertical="top"/>
    </xf>
    <xf numFmtId="0" fontId="17" fillId="4" borderId="0" xfId="1" applyFont="1" applyFill="1" applyBorder="1" applyAlignment="1">
      <alignment horizontal="center" vertical="top"/>
    </xf>
    <xf numFmtId="0" fontId="17" fillId="4" borderId="0" xfId="1" applyFont="1" applyFill="1" applyBorder="1" applyAlignment="1">
      <alignment horizontal="justify" vertical="top" wrapText="1"/>
    </xf>
    <xf numFmtId="0" fontId="19" fillId="4" borderId="0" xfId="1" applyFont="1" applyFill="1" applyBorder="1" applyAlignment="1">
      <alignment horizontal="center" vertical="top"/>
    </xf>
    <xf numFmtId="0" fontId="19" fillId="4" borderId="0" xfId="1" applyFont="1" applyFill="1" applyBorder="1" applyAlignment="1">
      <alignment horizontal="left" vertical="top" wrapText="1"/>
    </xf>
    <xf numFmtId="49" fontId="22" fillId="4" borderId="0" xfId="1" applyNumberFormat="1" applyFont="1" applyFill="1" applyBorder="1" applyAlignment="1">
      <alignment horizontal="center" vertical="top" wrapText="1"/>
    </xf>
    <xf numFmtId="49" fontId="19" fillId="4" borderId="0" xfId="1" applyNumberFormat="1" applyFont="1" applyFill="1" applyBorder="1" applyAlignment="1">
      <alignment vertical="top" wrapText="1"/>
    </xf>
    <xf numFmtId="0" fontId="12" fillId="4" borderId="0" xfId="1" applyFont="1" applyFill="1" applyBorder="1" applyAlignment="1">
      <alignment horizontal="justify" vertical="top" wrapText="1"/>
    </xf>
    <xf numFmtId="0" fontId="28" fillId="4" borderId="0" xfId="2" applyFont="1" applyFill="1" applyBorder="1" applyAlignment="1">
      <alignment vertical="top"/>
    </xf>
    <xf numFmtId="0" fontId="28" fillId="4" borderId="0" xfId="2" applyFont="1" applyFill="1" applyBorder="1" applyAlignment="1">
      <alignment horizontal="center" vertical="top"/>
    </xf>
    <xf numFmtId="0" fontId="28" fillId="4" borderId="0" xfId="2" applyFont="1" applyFill="1" applyBorder="1" applyAlignment="1">
      <alignment horizontal="justify" vertical="top" wrapText="1"/>
    </xf>
    <xf numFmtId="0" fontId="19" fillId="4" borderId="0" xfId="2" applyFont="1" applyFill="1" applyBorder="1" applyAlignment="1">
      <alignment horizontal="center" vertical="top"/>
    </xf>
    <xf numFmtId="49" fontId="19" fillId="4" borderId="0" xfId="2" applyNumberFormat="1" applyFont="1" applyFill="1" applyBorder="1" applyAlignment="1">
      <alignment vertical="top" wrapText="1"/>
    </xf>
    <xf numFmtId="0" fontId="22" fillId="4" borderId="0" xfId="2" applyFont="1" applyFill="1" applyBorder="1" applyAlignment="1">
      <alignment horizontal="center" vertical="top"/>
    </xf>
    <xf numFmtId="49" fontId="32" fillId="4" borderId="0" xfId="2" applyNumberFormat="1" applyFont="1" applyFill="1" applyBorder="1" applyAlignment="1">
      <alignment horizontal="right" vertical="top" wrapText="1"/>
    </xf>
    <xf numFmtId="49" fontId="31" fillId="4" borderId="0" xfId="2" applyNumberFormat="1" applyFont="1" applyFill="1" applyBorder="1" applyAlignment="1">
      <alignment horizontal="center" vertical="top" wrapText="1"/>
    </xf>
    <xf numFmtId="49" fontId="34" fillId="4" borderId="0" xfId="2" applyNumberFormat="1" applyFont="1" applyFill="1" applyBorder="1" applyAlignment="1">
      <alignment horizontal="right" vertical="top" wrapText="1"/>
    </xf>
    <xf numFmtId="49" fontId="35" fillId="4" borderId="0" xfId="2" applyNumberFormat="1" applyFont="1" applyFill="1" applyBorder="1" applyAlignment="1">
      <alignment horizontal="center" vertical="top" wrapText="1"/>
    </xf>
    <xf numFmtId="0" fontId="26" fillId="4" borderId="0" xfId="1" applyFont="1" applyFill="1" applyBorder="1" applyAlignment="1">
      <alignment horizontal="center" vertical="top"/>
    </xf>
    <xf numFmtId="0" fontId="37" fillId="5" borderId="0" xfId="1" applyFont="1" applyFill="1" applyBorder="1" applyAlignment="1">
      <alignment horizontal="left" vertical="center"/>
    </xf>
    <xf numFmtId="0" fontId="22" fillId="5" borderId="0" xfId="1" applyFont="1" applyFill="1" applyBorder="1" applyAlignment="1">
      <alignment horizontal="center" vertical="top"/>
    </xf>
    <xf numFmtId="0" fontId="22" fillId="5" borderId="0" xfId="1" applyFont="1" applyFill="1" applyBorder="1" applyAlignment="1">
      <alignment vertical="top"/>
    </xf>
    <xf numFmtId="0" fontId="15" fillId="5" borderId="0" xfId="1" applyFont="1" applyFill="1" applyBorder="1" applyAlignment="1">
      <alignment horizontal="center" vertical="top"/>
    </xf>
    <xf numFmtId="0" fontId="73" fillId="9" borderId="45" xfId="0" applyFont="1" applyFill="1" applyBorder="1" applyAlignment="1" applyProtection="1">
      <alignment horizontal="left" vertical="center"/>
    </xf>
    <xf numFmtId="0" fontId="62" fillId="0" borderId="0" xfId="0" applyFont="1" applyFill="1" applyAlignment="1" applyProtection="1">
      <alignment horizontal="justify" vertical="center"/>
    </xf>
    <xf numFmtId="0" fontId="65" fillId="0" borderId="44" xfId="0" applyFont="1" applyFill="1" applyBorder="1" applyAlignment="1" applyProtection="1">
      <alignment horizontal="justify" vertical="center"/>
    </xf>
    <xf numFmtId="0" fontId="65" fillId="0" borderId="0" xfId="0" applyFont="1" applyFill="1" applyAlignment="1" applyProtection="1">
      <alignment horizontal="justify"/>
    </xf>
    <xf numFmtId="0" fontId="65" fillId="8" borderId="44" xfId="0" applyFont="1" applyFill="1" applyBorder="1" applyAlignment="1" applyProtection="1">
      <alignment horizontal="justify" vertical="center"/>
    </xf>
    <xf numFmtId="0" fontId="68" fillId="9" borderId="45" xfId="0" applyFont="1" applyFill="1" applyBorder="1" applyAlignment="1" applyProtection="1">
      <alignment horizontal="left" vertical="center" wrapText="1"/>
    </xf>
    <xf numFmtId="0" fontId="73" fillId="8" borderId="47" xfId="0" applyFont="1" applyFill="1" applyBorder="1" applyAlignment="1" applyProtection="1">
      <alignment horizontal="left" vertical="center" wrapText="1"/>
    </xf>
    <xf numFmtId="0" fontId="73" fillId="8" borderId="48" xfId="0" applyFont="1" applyFill="1" applyBorder="1" applyAlignment="1" applyProtection="1">
      <alignment horizontal="left" vertical="center" wrapText="1"/>
    </xf>
    <xf numFmtId="165" fontId="84" fillId="8" borderId="46" xfId="0" applyNumberFormat="1" applyFont="1" applyFill="1" applyBorder="1" applyAlignment="1" applyProtection="1">
      <alignment horizontal="center" vertical="center" wrapText="1"/>
    </xf>
    <xf numFmtId="0" fontId="84" fillId="0" borderId="0" xfId="0" applyFont="1" applyFill="1" applyAlignment="1" applyProtection="1">
      <alignment horizontal="left" vertical="center"/>
    </xf>
    <xf numFmtId="0" fontId="73" fillId="9" borderId="45" xfId="0" applyFont="1" applyFill="1" applyBorder="1" applyAlignment="1" applyProtection="1">
      <alignment horizontal="left" vertical="center" wrapText="1"/>
    </xf>
    <xf numFmtId="0" fontId="73" fillId="8" borderId="52" xfId="0" applyFont="1" applyFill="1" applyBorder="1" applyAlignment="1" applyProtection="1">
      <alignment horizontal="left" vertical="center"/>
    </xf>
    <xf numFmtId="0" fontId="73" fillId="8" borderId="53" xfId="0" applyFont="1" applyFill="1" applyBorder="1" applyAlignment="1" applyProtection="1">
      <alignment horizontal="left" vertical="center"/>
    </xf>
    <xf numFmtId="165" fontId="83" fillId="8" borderId="46" xfId="0" applyNumberFormat="1" applyFont="1" applyFill="1" applyBorder="1" applyAlignment="1" applyProtection="1">
      <alignment horizontal="center" vertical="center" wrapText="1"/>
    </xf>
    <xf numFmtId="0" fontId="86" fillId="0" borderId="0" xfId="3" applyFont="1" applyAlignment="1">
      <alignment horizontal="left" vertical="center" wrapText="1"/>
    </xf>
    <xf numFmtId="165" fontId="86" fillId="11" borderId="65" xfId="3" applyNumberFormat="1" applyFont="1" applyFill="1" applyBorder="1" applyAlignment="1">
      <alignment horizontal="right" vertical="center" wrapText="1"/>
    </xf>
    <xf numFmtId="0" fontId="90" fillId="0" borderId="0" xfId="3" applyFont="1" applyAlignment="1">
      <alignment horizontal="left" vertical="center"/>
    </xf>
    <xf numFmtId="0" fontId="8" fillId="4" borderId="0" xfId="1" applyFont="1" applyFill="1" applyBorder="1" applyAlignment="1">
      <alignment horizontal="left" vertical="top" wrapText="1"/>
    </xf>
    <xf numFmtId="0" fontId="19" fillId="4" borderId="0" xfId="1" applyFont="1" applyFill="1" applyBorder="1" applyAlignment="1">
      <alignment vertical="top" wrapText="1"/>
    </xf>
    <xf numFmtId="0" fontId="20" fillId="4" borderId="0" xfId="1" applyFont="1" applyFill="1" applyBorder="1" applyAlignment="1">
      <alignment horizontal="left" vertical="top" wrapText="1"/>
    </xf>
    <xf numFmtId="0" fontId="19" fillId="4" borderId="0" xfId="2" applyFont="1" applyFill="1" applyBorder="1" applyAlignment="1">
      <alignment horizontal="left" vertical="top" wrapText="1"/>
    </xf>
    <xf numFmtId="0" fontId="8" fillId="4" borderId="0" xfId="1" applyFont="1" applyFill="1" applyBorder="1" applyAlignment="1">
      <alignment horizontal="left" vertical="top"/>
    </xf>
    <xf numFmtId="0" fontId="9" fillId="4" borderId="0" xfId="1" applyFont="1" applyFill="1" applyBorder="1" applyAlignment="1">
      <alignment vertical="top" wrapText="1"/>
    </xf>
    <xf numFmtId="0" fontId="8" fillId="4" borderId="0" xfId="1" applyFont="1" applyFill="1" applyBorder="1" applyAlignment="1">
      <alignment horizontal="justify" vertical="top" wrapText="1"/>
    </xf>
    <xf numFmtId="0" fontId="20" fillId="4" borderId="0" xfId="2" applyFont="1" applyFill="1" applyBorder="1" applyAlignment="1">
      <alignment horizontal="left" vertical="top" wrapText="1"/>
    </xf>
    <xf numFmtId="0" fontId="8" fillId="4" borderId="0" xfId="1" applyFont="1" applyFill="1" applyBorder="1" applyAlignment="1">
      <alignment horizontal="center" vertical="top" wrapText="1"/>
    </xf>
    <xf numFmtId="0" fontId="9" fillId="4" borderId="0" xfId="1" applyFont="1" applyFill="1" applyBorder="1" applyAlignment="1">
      <alignment horizontal="left" vertical="top" wrapText="1"/>
    </xf>
    <xf numFmtId="0" fontId="10" fillId="4" borderId="0" xfId="1" applyFont="1" applyFill="1" applyBorder="1" applyAlignment="1">
      <alignment horizontal="left" vertical="top"/>
    </xf>
    <xf numFmtId="49" fontId="11" fillId="4" borderId="0" xfId="1" applyNumberFormat="1" applyFont="1" applyFill="1" applyBorder="1" applyAlignment="1">
      <alignment horizontal="center" vertical="top"/>
    </xf>
    <xf numFmtId="0" fontId="8" fillId="4" borderId="0" xfId="1" applyFont="1" applyFill="1" applyBorder="1" applyAlignment="1">
      <alignment horizontal="left" vertical="justify" wrapText="1"/>
    </xf>
    <xf numFmtId="0" fontId="8" fillId="4" borderId="0" xfId="1" applyFont="1" applyFill="1" applyBorder="1" applyAlignment="1">
      <alignment vertical="top" wrapText="1"/>
    </xf>
    <xf numFmtId="0" fontId="15" fillId="4" borderId="0" xfId="1" applyFont="1" applyFill="1" applyBorder="1" applyAlignment="1">
      <alignment horizontal="left" vertical="top" wrapText="1"/>
    </xf>
    <xf numFmtId="0" fontId="25" fillId="4" borderId="0" xfId="1" applyFont="1" applyFill="1" applyBorder="1" applyAlignment="1">
      <alignment horizontal="center" vertical="top" wrapText="1"/>
    </xf>
    <xf numFmtId="49" fontId="8" fillId="4" borderId="0" xfId="1" applyNumberFormat="1" applyFont="1" applyFill="1" applyBorder="1" applyAlignment="1">
      <alignment horizontal="left" vertical="top" wrapText="1"/>
    </xf>
    <xf numFmtId="2" fontId="4" fillId="3" borderId="73" xfId="0" applyNumberFormat="1" applyFont="1" applyFill="1" applyBorder="1" applyAlignment="1">
      <alignment horizontal="center" vertical="center" wrapText="1"/>
    </xf>
    <xf numFmtId="2" fontId="4" fillId="3" borderId="74" xfId="0" applyNumberFormat="1" applyFont="1" applyFill="1" applyBorder="1" applyAlignment="1">
      <alignment horizontal="center" vertical="center" wrapText="1"/>
    </xf>
    <xf numFmtId="2" fontId="101" fillId="5" borderId="49" xfId="0" applyNumberFormat="1" applyFont="1" applyFill="1" applyBorder="1" applyAlignment="1">
      <alignment horizontal="left" vertical="center"/>
    </xf>
    <xf numFmtId="2" fontId="101" fillId="5" borderId="72" xfId="0" applyNumberFormat="1" applyFont="1" applyFill="1" applyBorder="1" applyAlignment="1">
      <alignment horizontal="left" vertical="center"/>
    </xf>
    <xf numFmtId="2" fontId="109" fillId="0" borderId="75" xfId="0" applyNumberFormat="1" applyFont="1" applyBorder="1" applyAlignment="1">
      <alignment horizontal="left" vertical="center"/>
    </xf>
    <xf numFmtId="0" fontId="9" fillId="4" borderId="0" xfId="2" applyFont="1" applyFill="1" applyAlignment="1">
      <alignment vertical="top" wrapText="1"/>
    </xf>
    <xf numFmtId="0" fontId="43" fillId="4" borderId="0" xfId="2" applyFont="1" applyFill="1" applyAlignment="1">
      <alignment vertical="top" wrapText="1"/>
    </xf>
    <xf numFmtId="0" fontId="19" fillId="4" borderId="0" xfId="2" applyFont="1" applyFill="1" applyAlignment="1">
      <alignment vertical="top" wrapText="1"/>
    </xf>
    <xf numFmtId="0" fontId="9" fillId="4" borderId="0" xfId="1" applyFont="1" applyFill="1" applyAlignment="1">
      <alignment vertical="top" wrapText="1"/>
    </xf>
    <xf numFmtId="164" fontId="24" fillId="4" borderId="15" xfId="2" applyNumberFormat="1" applyFont="1" applyFill="1" applyBorder="1" applyAlignment="1">
      <alignment horizontal="right" vertical="center"/>
    </xf>
    <xf numFmtId="164" fontId="24" fillId="4" borderId="16" xfId="2" applyNumberFormat="1" applyFont="1" applyFill="1" applyBorder="1" applyAlignment="1">
      <alignment horizontal="right" vertical="center"/>
    </xf>
    <xf numFmtId="164" fontId="24" fillId="4" borderId="17" xfId="2" applyNumberFormat="1" applyFont="1" applyFill="1" applyBorder="1" applyAlignment="1">
      <alignment horizontal="right" vertical="center"/>
    </xf>
    <xf numFmtId="164" fontId="39" fillId="6" borderId="13" xfId="2" applyNumberFormat="1" applyFont="1" applyFill="1" applyBorder="1" applyAlignment="1">
      <alignment horizontal="right" vertical="center"/>
    </xf>
    <xf numFmtId="164" fontId="39" fillId="6" borderId="1" xfId="2" applyNumberFormat="1" applyFont="1" applyFill="1" applyBorder="1" applyAlignment="1">
      <alignment horizontal="right" vertical="center"/>
    </xf>
    <xf numFmtId="164" fontId="39" fillId="6" borderId="14" xfId="2" applyNumberFormat="1" applyFont="1" applyFill="1" applyBorder="1" applyAlignment="1">
      <alignment horizontal="right" vertical="center"/>
    </xf>
    <xf numFmtId="0" fontId="37" fillId="5" borderId="0" xfId="2" applyFont="1" applyFill="1" applyAlignment="1">
      <alignment horizontal="left" vertical="center"/>
    </xf>
    <xf numFmtId="164" fontId="24" fillId="4" borderId="5" xfId="2" applyNumberFormat="1" applyFont="1" applyFill="1" applyBorder="1" applyAlignment="1">
      <alignment horizontal="right" vertical="center"/>
    </xf>
    <xf numFmtId="164" fontId="24" fillId="4" borderId="6" xfId="2" applyNumberFormat="1" applyFont="1" applyFill="1" applyBorder="1" applyAlignment="1">
      <alignment horizontal="right" vertical="center"/>
    </xf>
    <xf numFmtId="164" fontId="24" fillId="4" borderId="7" xfId="2" applyNumberFormat="1" applyFont="1" applyFill="1" applyBorder="1" applyAlignment="1">
      <alignment horizontal="right" vertical="center"/>
    </xf>
    <xf numFmtId="164" fontId="24" fillId="4" borderId="9" xfId="2" applyNumberFormat="1" applyFont="1" applyFill="1" applyBorder="1" applyAlignment="1">
      <alignment horizontal="right" vertical="center"/>
    </xf>
    <xf numFmtId="164" fontId="24" fillId="4" borderId="10" xfId="2" applyNumberFormat="1" applyFont="1" applyFill="1" applyBorder="1" applyAlignment="1">
      <alignment horizontal="right" vertical="center"/>
    </xf>
    <xf numFmtId="164" fontId="24" fillId="4" borderId="11" xfId="2" applyNumberFormat="1" applyFont="1" applyFill="1" applyBorder="1" applyAlignment="1">
      <alignment horizontal="right" vertical="center"/>
    </xf>
  </cellXfs>
  <cellStyles count="6">
    <cellStyle name="Excel Built-in Normal" xfId="1"/>
    <cellStyle name="Excel Built-in Normal 1" xfId="2"/>
    <cellStyle name="Header" xfId="5"/>
    <cellStyle name="Normální" xfId="0" builtinId="0"/>
    <cellStyle name="Normální 2" xfId="4"/>
    <cellStyle name="Normální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5"/>
  <sheetViews>
    <sheetView workbookViewId="0">
      <selection activeCell="F19" sqref="F19"/>
    </sheetView>
  </sheetViews>
  <sheetFormatPr defaultRowHeight="15" x14ac:dyDescent="0.25"/>
  <cols>
    <col min="1" max="1" width="7.7109375" style="91" customWidth="1"/>
    <col min="2" max="2" width="33.7109375" style="91" customWidth="1"/>
    <col min="3" max="4" width="19.7109375" style="91" customWidth="1"/>
    <col min="5" max="5" width="19.7109375" style="92" customWidth="1"/>
  </cols>
  <sheetData>
    <row r="1" spans="1:5" s="1" customFormat="1" x14ac:dyDescent="0.25">
      <c r="A1" s="91"/>
      <c r="B1" s="91"/>
      <c r="C1" s="91"/>
      <c r="D1" s="91"/>
      <c r="E1" s="92"/>
    </row>
    <row r="2" spans="1:5" s="1" customFormat="1" ht="21" customHeight="1" x14ac:dyDescent="0.25">
      <c r="A2" s="93" t="s">
        <v>372</v>
      </c>
      <c r="B2" s="94"/>
      <c r="C2" s="94"/>
      <c r="D2" s="94"/>
      <c r="E2" s="95"/>
    </row>
    <row r="3" spans="1:5" ht="15.75" customHeight="1" x14ac:dyDescent="0.25">
      <c r="A3" s="96"/>
    </row>
    <row r="4" spans="1:5" ht="15.75" customHeight="1" x14ac:dyDescent="0.25">
      <c r="A4" s="270" t="s">
        <v>373</v>
      </c>
      <c r="B4" s="270"/>
      <c r="C4" s="270"/>
      <c r="D4" s="270"/>
    </row>
    <row r="5" spans="1:5" ht="15.75" customHeight="1" thickBot="1" x14ac:dyDescent="0.3">
      <c r="A5" s="97" t="s">
        <v>393</v>
      </c>
      <c r="E5" s="92">
        <v>59000000</v>
      </c>
    </row>
    <row r="6" spans="1:5" ht="15.75" customHeight="1" x14ac:dyDescent="0.25">
      <c r="A6" s="271" t="s">
        <v>374</v>
      </c>
      <c r="B6" s="271"/>
      <c r="C6" s="271"/>
      <c r="D6" s="271"/>
      <c r="E6" s="98">
        <f>SUM(E5:E5)</f>
        <v>59000000</v>
      </c>
    </row>
    <row r="7" spans="1:5" ht="15.75" customHeight="1" x14ac:dyDescent="0.25">
      <c r="A7" s="99"/>
    </row>
    <row r="8" spans="1:5" ht="15.75" customHeight="1" x14ac:dyDescent="0.25">
      <c r="A8" s="270" t="s">
        <v>375</v>
      </c>
      <c r="B8" s="270"/>
      <c r="C8" s="270"/>
      <c r="D8" s="270"/>
    </row>
    <row r="9" spans="1:5" ht="15.75" customHeight="1" thickBot="1" x14ac:dyDescent="0.3">
      <c r="A9" s="97" t="s">
        <v>393</v>
      </c>
      <c r="E9" s="92">
        <v>65450227.670000002</v>
      </c>
    </row>
    <row r="10" spans="1:5" ht="15.75" customHeight="1" x14ac:dyDescent="0.25">
      <c r="A10" s="271" t="s">
        <v>376</v>
      </c>
      <c r="B10" s="271"/>
      <c r="C10" s="271"/>
      <c r="D10" s="271"/>
      <c r="E10" s="98">
        <f>SUM(E9:E9)</f>
        <v>65450227.670000002</v>
      </c>
    </row>
    <row r="11" spans="1:5" ht="15.75" customHeight="1" x14ac:dyDescent="0.25">
      <c r="A11" s="99"/>
      <c r="E11" s="100"/>
    </row>
    <row r="12" spans="1:5" ht="15.75" customHeight="1" x14ac:dyDescent="0.25">
      <c r="A12" s="270" t="s">
        <v>377</v>
      </c>
      <c r="B12" s="270"/>
      <c r="C12" s="270"/>
      <c r="D12" s="270"/>
      <c r="E12" s="100"/>
    </row>
    <row r="13" spans="1:5" ht="15.75" customHeight="1" x14ac:dyDescent="0.25">
      <c r="A13" s="272" t="s">
        <v>394</v>
      </c>
      <c r="B13" s="272"/>
      <c r="C13" s="272"/>
      <c r="D13" s="272"/>
      <c r="E13" s="101">
        <v>8000000</v>
      </c>
    </row>
    <row r="14" spans="1:5" ht="15.75" customHeight="1" thickBot="1" x14ac:dyDescent="0.3">
      <c r="A14" s="272" t="s">
        <v>395</v>
      </c>
      <c r="B14" s="272"/>
      <c r="C14" s="272"/>
      <c r="D14" s="272"/>
      <c r="E14" s="100">
        <v>-1549772.33</v>
      </c>
    </row>
    <row r="15" spans="1:5" ht="15.75" customHeight="1" x14ac:dyDescent="0.25">
      <c r="A15" s="273" t="s">
        <v>378</v>
      </c>
      <c r="B15" s="273"/>
      <c r="C15" s="273"/>
      <c r="D15" s="273"/>
      <c r="E15" s="98">
        <f>SUM(E13:E14)</f>
        <v>6450227.6699999999</v>
      </c>
    </row>
    <row r="16" spans="1:5" ht="15.75" customHeight="1" x14ac:dyDescent="0.25"/>
    <row r="17" spans="1:5" ht="15.75" customHeight="1" x14ac:dyDescent="0.25"/>
    <row r="18" spans="1:5" ht="15.75" customHeight="1" x14ac:dyDescent="0.25"/>
    <row r="19" spans="1:5" ht="15.75" customHeight="1" thickBot="1" x14ac:dyDescent="0.3">
      <c r="A19" s="93" t="s">
        <v>379</v>
      </c>
      <c r="B19" s="94"/>
      <c r="C19" s="94"/>
      <c r="D19" s="94"/>
      <c r="E19" s="95"/>
    </row>
    <row r="20" spans="1:5" ht="15.75" customHeight="1" thickBot="1" x14ac:dyDescent="0.3">
      <c r="A20" s="274" t="s">
        <v>380</v>
      </c>
      <c r="B20" s="274"/>
      <c r="C20" s="102" t="s">
        <v>396</v>
      </c>
      <c r="D20" s="103"/>
      <c r="E20" s="104"/>
    </row>
    <row r="21" spans="1:5" ht="15.75" customHeight="1" x14ac:dyDescent="0.25">
      <c r="A21" s="275" t="s">
        <v>404</v>
      </c>
      <c r="B21" s="275"/>
      <c r="C21" s="105">
        <f>SUM(E6)</f>
        <v>59000000</v>
      </c>
      <c r="D21" s="106"/>
      <c r="E21" s="107"/>
    </row>
    <row r="22" spans="1:5" ht="15.75" customHeight="1" thickBot="1" x14ac:dyDescent="0.3">
      <c r="A22" s="276" t="s">
        <v>405</v>
      </c>
      <c r="B22" s="276"/>
      <c r="C22" s="108">
        <f>SUM(E9)</f>
        <v>65450227.670000002</v>
      </c>
      <c r="D22" s="106"/>
      <c r="E22" s="107"/>
    </row>
    <row r="23" spans="1:5" ht="15.75" customHeight="1" thickBot="1" x14ac:dyDescent="0.3">
      <c r="A23" s="269" t="s">
        <v>381</v>
      </c>
      <c r="B23" s="269"/>
      <c r="C23" s="109">
        <f>SUM(C21-C22)</f>
        <v>-6450227.6700000018</v>
      </c>
      <c r="D23" s="110"/>
      <c r="E23" s="111"/>
    </row>
    <row r="24" spans="1:5" ht="15.75" customHeight="1" thickBot="1" x14ac:dyDescent="0.3">
      <c r="A24" s="112"/>
      <c r="B24" s="112"/>
      <c r="C24" s="112"/>
      <c r="D24" s="113"/>
      <c r="E24" s="114"/>
    </row>
    <row r="25" spans="1:5" ht="15.75" customHeight="1" thickBot="1" x14ac:dyDescent="0.3">
      <c r="A25" s="279" t="s">
        <v>382</v>
      </c>
      <c r="B25" s="279"/>
      <c r="C25" s="102" t="s">
        <v>396</v>
      </c>
      <c r="D25" s="103"/>
      <c r="E25" s="104"/>
    </row>
    <row r="26" spans="1:5" ht="25.5" customHeight="1" x14ac:dyDescent="0.25">
      <c r="A26" s="115" t="s">
        <v>383</v>
      </c>
      <c r="B26" s="116" t="s">
        <v>384</v>
      </c>
      <c r="C26" s="117">
        <f>SUM(E13)</f>
        <v>8000000</v>
      </c>
      <c r="D26" s="118"/>
      <c r="E26" s="119"/>
    </row>
    <row r="27" spans="1:5" ht="25.5" customHeight="1" x14ac:dyDescent="0.25">
      <c r="A27" s="115" t="s">
        <v>385</v>
      </c>
      <c r="B27" s="116" t="s">
        <v>386</v>
      </c>
      <c r="C27" s="120">
        <f>SUM(E14)</f>
        <v>-1549772.33</v>
      </c>
      <c r="D27" s="106"/>
      <c r="E27" s="107"/>
    </row>
    <row r="28" spans="1:5" ht="15.75" customHeight="1" thickBot="1" x14ac:dyDescent="0.3">
      <c r="A28" s="121" t="s">
        <v>387</v>
      </c>
      <c r="B28" s="122" t="s">
        <v>388</v>
      </c>
      <c r="C28" s="123">
        <v>0</v>
      </c>
      <c r="D28" s="118"/>
      <c r="E28" s="119"/>
    </row>
    <row r="29" spans="1:5" ht="15.75" customHeight="1" thickBot="1" x14ac:dyDescent="0.3">
      <c r="A29" s="279" t="s">
        <v>389</v>
      </c>
      <c r="B29" s="279"/>
      <c r="C29" s="109">
        <f>SUM(C26:C28)</f>
        <v>6450227.6699999999</v>
      </c>
      <c r="D29" s="110"/>
      <c r="E29" s="111"/>
    </row>
    <row r="30" spans="1:5" ht="15.75" customHeight="1" thickBot="1" x14ac:dyDescent="0.3">
      <c r="A30" s="124"/>
      <c r="B30" s="124"/>
      <c r="C30" s="125"/>
      <c r="D30" s="125"/>
      <c r="E30" s="126"/>
    </row>
    <row r="31" spans="1:5" ht="15.75" customHeight="1" thickBot="1" x14ac:dyDescent="0.3">
      <c r="A31" s="279" t="s">
        <v>390</v>
      </c>
      <c r="B31" s="279"/>
      <c r="C31" s="102" t="s">
        <v>396</v>
      </c>
      <c r="D31" s="103"/>
      <c r="E31" s="104"/>
    </row>
    <row r="32" spans="1:5" ht="15.75" customHeight="1" x14ac:dyDescent="0.25">
      <c r="A32" s="280" t="s">
        <v>391</v>
      </c>
      <c r="B32" s="280"/>
      <c r="C32" s="127">
        <f>SUM(C21+C26)</f>
        <v>67000000</v>
      </c>
      <c r="D32" s="106"/>
      <c r="E32" s="107"/>
    </row>
    <row r="33" spans="1:5" ht="15.75" customHeight="1" thickBot="1" x14ac:dyDescent="0.3">
      <c r="A33" s="281" t="s">
        <v>392</v>
      </c>
      <c r="B33" s="281"/>
      <c r="C33" s="128">
        <f>SUM(C22-C27)</f>
        <v>67000000</v>
      </c>
      <c r="D33" s="282"/>
      <c r="E33" s="282"/>
    </row>
    <row r="34" spans="1:5" ht="15.75" customHeight="1" thickBot="1" x14ac:dyDescent="0.3">
      <c r="A34" s="124"/>
      <c r="B34" s="124"/>
      <c r="C34" s="129">
        <f>SUM(C32-C33)</f>
        <v>0</v>
      </c>
      <c r="D34" s="277"/>
      <c r="E34" s="277"/>
    </row>
    <row r="35" spans="1:5" ht="15.75" customHeight="1" x14ac:dyDescent="0.25"/>
    <row r="36" spans="1:5" ht="15.75" customHeight="1" x14ac:dyDescent="0.25">
      <c r="A36" s="278" t="s">
        <v>266</v>
      </c>
      <c r="B36" s="278"/>
      <c r="C36" s="278"/>
      <c r="D36" s="278"/>
      <c r="E36" s="130"/>
    </row>
    <row r="37" spans="1:5" ht="15.75" customHeight="1" x14ac:dyDescent="0.25"/>
    <row r="38" spans="1:5" ht="15.75" customHeight="1" x14ac:dyDescent="0.25"/>
    <row r="39" spans="1:5" ht="15.75" customHeight="1" x14ac:dyDescent="0.25"/>
    <row r="40" spans="1:5" ht="15.75" customHeight="1" x14ac:dyDescent="0.25"/>
    <row r="41" spans="1:5" ht="15.75" customHeight="1" x14ac:dyDescent="0.25"/>
    <row r="42" spans="1:5" ht="15.75" customHeight="1" x14ac:dyDescent="0.25"/>
    <row r="43" spans="1:5" ht="15.75" customHeight="1" x14ac:dyDescent="0.25"/>
    <row r="44" spans="1:5" ht="15.75" customHeight="1" x14ac:dyDescent="0.25"/>
    <row r="45" spans="1:5" ht="16.350000000000001" customHeight="1" x14ac:dyDescent="0.25"/>
    <row r="46" spans="1:5" ht="16.350000000000001" customHeight="1" x14ac:dyDescent="0.25"/>
    <row r="47" spans="1:5" ht="16.350000000000001" customHeight="1" x14ac:dyDescent="0.25"/>
    <row r="48" spans="1:5" ht="16.350000000000001" customHeight="1" x14ac:dyDescent="0.25"/>
    <row r="49" ht="16.350000000000001" customHeight="1" x14ac:dyDescent="0.25"/>
    <row r="50" ht="16.350000000000001" customHeight="1" x14ac:dyDescent="0.25"/>
    <row r="51" ht="16.350000000000001" customHeight="1" x14ac:dyDescent="0.25"/>
    <row r="52" ht="16.350000000000001" customHeight="1" x14ac:dyDescent="0.25"/>
    <row r="53" ht="16.350000000000001" customHeight="1" x14ac:dyDescent="0.25"/>
    <row r="54" ht="16.350000000000001" customHeight="1" x14ac:dyDescent="0.25"/>
    <row r="55" ht="16.350000000000001" customHeight="1" x14ac:dyDescent="0.25"/>
    <row r="56" ht="16.350000000000001" customHeight="1" x14ac:dyDescent="0.25"/>
    <row r="57" ht="16.350000000000001" customHeight="1" x14ac:dyDescent="0.25"/>
    <row r="58" ht="16.350000000000001" customHeight="1" x14ac:dyDescent="0.25"/>
    <row r="59" ht="16.350000000000001" customHeight="1" x14ac:dyDescent="0.25"/>
    <row r="60" ht="16.350000000000001" customHeight="1" x14ac:dyDescent="0.25"/>
    <row r="61" ht="16.350000000000001" customHeight="1" x14ac:dyDescent="0.25"/>
    <row r="62" ht="16.350000000000001" customHeight="1" x14ac:dyDescent="0.25"/>
    <row r="63" ht="16.350000000000001" customHeight="1" x14ac:dyDescent="0.25"/>
    <row r="64" ht="16.350000000000001" customHeight="1" x14ac:dyDescent="0.25"/>
    <row r="65" ht="16.350000000000001" customHeight="1" x14ac:dyDescent="0.25"/>
    <row r="66" ht="16.350000000000001" customHeight="1" x14ac:dyDescent="0.25"/>
    <row r="67" ht="16.350000000000001" customHeight="1" x14ac:dyDescent="0.25"/>
    <row r="68" ht="16.350000000000001" customHeight="1" x14ac:dyDescent="0.25"/>
    <row r="69" ht="16.350000000000001" customHeight="1" x14ac:dyDescent="0.25"/>
    <row r="70" ht="16.350000000000001" customHeight="1" x14ac:dyDescent="0.25"/>
    <row r="71" ht="16.350000000000001" customHeight="1" x14ac:dyDescent="0.25"/>
    <row r="72" ht="16.350000000000001" customHeight="1" x14ac:dyDescent="0.25"/>
    <row r="73" ht="16.350000000000001" customHeight="1" x14ac:dyDescent="0.25"/>
    <row r="74" ht="16.350000000000001" customHeight="1" x14ac:dyDescent="0.25"/>
    <row r="75" ht="16.350000000000001" customHeight="1" x14ac:dyDescent="0.25"/>
    <row r="76" ht="16.350000000000001" customHeight="1" x14ac:dyDescent="0.25"/>
    <row r="77" ht="16.350000000000001" customHeight="1" x14ac:dyDescent="0.25"/>
    <row r="78" ht="16.350000000000001" customHeight="1" x14ac:dyDescent="0.25"/>
    <row r="79" ht="16.350000000000001" customHeight="1" x14ac:dyDescent="0.25"/>
    <row r="80" ht="16.350000000000001" customHeight="1" x14ac:dyDescent="0.25"/>
    <row r="81" ht="16.350000000000001" customHeight="1" x14ac:dyDescent="0.25"/>
    <row r="82" ht="16.350000000000001" customHeight="1" x14ac:dyDescent="0.25"/>
    <row r="83" ht="16.350000000000001" customHeight="1" x14ac:dyDescent="0.25"/>
    <row r="84" ht="16.350000000000001" customHeight="1" x14ac:dyDescent="0.25"/>
    <row r="85" ht="16.350000000000001" customHeight="1" x14ac:dyDescent="0.25"/>
    <row r="86" ht="16.350000000000001" customHeight="1" x14ac:dyDescent="0.25"/>
    <row r="87" ht="16.350000000000001" customHeight="1" x14ac:dyDescent="0.25"/>
    <row r="88" ht="16.350000000000001"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spans="1:5" ht="15.75" customHeight="1" x14ac:dyDescent="0.25"/>
    <row r="98" spans="1:5" ht="15.75" customHeight="1" x14ac:dyDescent="0.25"/>
    <row r="99" spans="1:5" ht="15.75" customHeight="1" x14ac:dyDescent="0.25"/>
    <row r="100" spans="1:5" ht="15.75" customHeight="1" x14ac:dyDescent="0.25"/>
    <row r="101" spans="1:5" ht="15.75" customHeight="1" x14ac:dyDescent="0.25"/>
    <row r="102" spans="1:5" ht="15.75" customHeight="1" x14ac:dyDescent="0.25"/>
    <row r="103" spans="1:5" ht="15.75" customHeight="1" x14ac:dyDescent="0.25"/>
    <row r="104" spans="1:5" ht="15.75" customHeight="1" x14ac:dyDescent="0.25"/>
    <row r="105" spans="1:5" ht="15.75" customHeight="1" x14ac:dyDescent="0.25"/>
    <row r="106" spans="1:5" ht="15.75" customHeight="1" x14ac:dyDescent="0.25"/>
    <row r="107" spans="1:5" ht="15.75" customHeight="1" x14ac:dyDescent="0.25"/>
    <row r="108" spans="1:5" ht="15.75" customHeight="1" x14ac:dyDescent="0.25"/>
    <row r="109" spans="1:5" ht="15.75" customHeight="1" x14ac:dyDescent="0.25"/>
    <row r="110" spans="1:5" ht="15.75" customHeight="1" x14ac:dyDescent="0.25"/>
    <row r="111" spans="1:5" ht="15.75" customHeight="1" x14ac:dyDescent="0.25"/>
    <row r="112" spans="1:5" s="36" customFormat="1" ht="15.75" customHeight="1" x14ac:dyDescent="0.25">
      <c r="A112" s="91"/>
      <c r="B112" s="91"/>
      <c r="C112" s="91"/>
      <c r="D112" s="91"/>
      <c r="E112" s="92"/>
    </row>
    <row r="115" spans="1:5" s="90" customFormat="1" x14ac:dyDescent="0.25">
      <c r="A115" s="91"/>
      <c r="B115" s="91"/>
      <c r="C115" s="91"/>
      <c r="D115" s="91"/>
      <c r="E115" s="92"/>
    </row>
  </sheetData>
  <mergeCells count="20">
    <mergeCell ref="D34:E34"/>
    <mergeCell ref="A36:D36"/>
    <mergeCell ref="A25:B25"/>
    <mergeCell ref="A29:B29"/>
    <mergeCell ref="A31:B31"/>
    <mergeCell ref="A32:B32"/>
    <mergeCell ref="A33:B33"/>
    <mergeCell ref="D33:E33"/>
    <mergeCell ref="A23:B23"/>
    <mergeCell ref="A4:D4"/>
    <mergeCell ref="A6:D6"/>
    <mergeCell ref="A8:D8"/>
    <mergeCell ref="A10:D10"/>
    <mergeCell ref="A12:D12"/>
    <mergeCell ref="A13:D13"/>
    <mergeCell ref="A14:D14"/>
    <mergeCell ref="A15:D15"/>
    <mergeCell ref="A20:B20"/>
    <mergeCell ref="A21:B21"/>
    <mergeCell ref="A22:B22"/>
  </mergeCells>
  <pageMargins left="0" right="0" top="1.1811023622047245" bottom="0.98425196850393704" header="0.39370078740157483" footer="0.59055118110236227"/>
  <pageSetup paperSize="9" fitToWidth="0" fitToHeight="0" orientation="portrait" r:id="rId1"/>
  <headerFooter>
    <oddHeader>&amp;L&amp;"-,Tučné"&amp;14MĚSTO Štíty&amp;"-,Obyčejné"
&amp;"-,Tučné"&amp;8IČO: 00303453
DIČ: CZ00303453&amp;C&amp;"-,Tučné"&amp;14SCHVÁLENÝ ROZPOČET&amp;RRok 2021</oddHeader>
    <oddFooter>&amp;C&amp;A&amp;R&amp;P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4"/>
  <sheetViews>
    <sheetView topLeftCell="A109" workbookViewId="0">
      <selection activeCell="I120" sqref="I120"/>
    </sheetView>
  </sheetViews>
  <sheetFormatPr defaultRowHeight="15" x14ac:dyDescent="0.25"/>
  <cols>
    <col min="1" max="2" width="5.28515625" style="90" customWidth="1"/>
    <col min="3" max="3" width="42.7109375" style="90" customWidth="1"/>
    <col min="4" max="5" width="15.7109375" style="176" customWidth="1"/>
    <col min="6" max="6" width="15.7109375" style="189" customWidth="1"/>
  </cols>
  <sheetData>
    <row r="1" spans="1:6" s="1" customFormat="1" ht="17.25" thickBot="1" x14ac:dyDescent="0.3">
      <c r="A1" s="153" t="s">
        <v>0</v>
      </c>
      <c r="B1" s="193"/>
      <c r="C1" s="194"/>
      <c r="D1" s="154"/>
      <c r="E1" s="195"/>
      <c r="F1" s="204"/>
    </row>
    <row r="2" spans="1:6" s="1" customFormat="1" ht="21" customHeight="1" thickBot="1" x14ac:dyDescent="0.3">
      <c r="A2" s="37" t="s">
        <v>1</v>
      </c>
      <c r="B2" s="177" t="s">
        <v>2</v>
      </c>
      <c r="C2" s="38" t="s">
        <v>3</v>
      </c>
      <c r="D2" s="39" t="s">
        <v>182</v>
      </c>
      <c r="E2" s="39" t="s">
        <v>183</v>
      </c>
      <c r="F2" s="40" t="s">
        <v>184</v>
      </c>
    </row>
    <row r="3" spans="1:6" ht="15.75" customHeight="1" x14ac:dyDescent="0.25">
      <c r="A3" s="163" t="s">
        <v>4</v>
      </c>
      <c r="B3" s="164" t="s">
        <v>5</v>
      </c>
      <c r="C3" s="165" t="s">
        <v>6</v>
      </c>
      <c r="D3" s="166">
        <v>7700000</v>
      </c>
      <c r="E3" s="166">
        <v>7666069.8300000001</v>
      </c>
      <c r="F3" s="184">
        <v>7700000</v>
      </c>
    </row>
    <row r="4" spans="1:6" ht="15.75" customHeight="1" x14ac:dyDescent="0.25">
      <c r="A4" s="159" t="s">
        <v>4</v>
      </c>
      <c r="B4" s="160" t="s">
        <v>7</v>
      </c>
      <c r="C4" s="161" t="s">
        <v>8</v>
      </c>
      <c r="D4" s="162">
        <v>120000</v>
      </c>
      <c r="E4" s="162">
        <v>118221.35</v>
      </c>
      <c r="F4" s="185">
        <v>120000</v>
      </c>
    </row>
    <row r="5" spans="1:6" ht="15.75" customHeight="1" x14ac:dyDescent="0.25">
      <c r="A5" s="159" t="s">
        <v>4</v>
      </c>
      <c r="B5" s="160" t="s">
        <v>9</v>
      </c>
      <c r="C5" s="161" t="s">
        <v>10</v>
      </c>
      <c r="D5" s="162">
        <v>725000</v>
      </c>
      <c r="E5" s="162">
        <v>721216.33</v>
      </c>
      <c r="F5" s="185">
        <v>720000</v>
      </c>
    </row>
    <row r="6" spans="1:6" ht="15.75" customHeight="1" x14ac:dyDescent="0.25">
      <c r="A6" s="159" t="s">
        <v>4</v>
      </c>
      <c r="B6" s="160" t="s">
        <v>11</v>
      </c>
      <c r="C6" s="161" t="s">
        <v>12</v>
      </c>
      <c r="D6" s="162">
        <v>5400000</v>
      </c>
      <c r="E6" s="162">
        <v>5397784.6500000004</v>
      </c>
      <c r="F6" s="185">
        <v>5400000</v>
      </c>
    </row>
    <row r="7" spans="1:6" ht="15.75" customHeight="1" x14ac:dyDescent="0.25">
      <c r="A7" s="159" t="s">
        <v>4</v>
      </c>
      <c r="B7" s="160" t="s">
        <v>13</v>
      </c>
      <c r="C7" s="161" t="s">
        <v>14</v>
      </c>
      <c r="D7" s="162">
        <v>2645810</v>
      </c>
      <c r="E7" s="162">
        <v>2645810</v>
      </c>
      <c r="F7" s="185">
        <v>0</v>
      </c>
    </row>
    <row r="8" spans="1:6" ht="15.75" customHeight="1" x14ac:dyDescent="0.25">
      <c r="A8" s="159" t="s">
        <v>4</v>
      </c>
      <c r="B8" s="160" t="s">
        <v>15</v>
      </c>
      <c r="C8" s="161" t="s">
        <v>16</v>
      </c>
      <c r="D8" s="162">
        <v>15000000</v>
      </c>
      <c r="E8" s="162">
        <v>14807041.82</v>
      </c>
      <c r="F8" s="185">
        <v>15000000</v>
      </c>
    </row>
    <row r="9" spans="1:6" ht="15.75" customHeight="1" x14ac:dyDescent="0.25">
      <c r="A9" s="159" t="s">
        <v>4</v>
      </c>
      <c r="B9" s="160" t="s">
        <v>17</v>
      </c>
      <c r="C9" s="161" t="s">
        <v>18</v>
      </c>
      <c r="D9" s="162">
        <v>168</v>
      </c>
      <c r="E9" s="162">
        <v>168</v>
      </c>
      <c r="F9" s="185">
        <v>168</v>
      </c>
    </row>
    <row r="10" spans="1:6" ht="15.75" customHeight="1" x14ac:dyDescent="0.25">
      <c r="A10" s="159" t="s">
        <v>4</v>
      </c>
      <c r="B10" s="160" t="s">
        <v>19</v>
      </c>
      <c r="C10" s="161" t="s">
        <v>20</v>
      </c>
      <c r="D10" s="162">
        <v>1000000</v>
      </c>
      <c r="E10" s="162">
        <v>1008136.48</v>
      </c>
      <c r="F10" s="185">
        <v>1100000</v>
      </c>
    </row>
    <row r="11" spans="1:6" ht="15.75" customHeight="1" x14ac:dyDescent="0.25">
      <c r="A11" s="159" t="s">
        <v>4</v>
      </c>
      <c r="B11" s="160" t="s">
        <v>21</v>
      </c>
      <c r="C11" s="161" t="s">
        <v>22</v>
      </c>
      <c r="D11" s="162">
        <v>67000</v>
      </c>
      <c r="E11" s="162">
        <v>67103</v>
      </c>
      <c r="F11" s="185">
        <v>66000</v>
      </c>
    </row>
    <row r="12" spans="1:6" ht="15.75" customHeight="1" x14ac:dyDescent="0.25">
      <c r="A12" s="159" t="s">
        <v>4</v>
      </c>
      <c r="B12" s="160" t="s">
        <v>23</v>
      </c>
      <c r="C12" s="161" t="s">
        <v>24</v>
      </c>
      <c r="D12" s="162">
        <v>10000</v>
      </c>
      <c r="E12" s="162">
        <v>9604</v>
      </c>
      <c r="F12" s="185">
        <v>5000</v>
      </c>
    </row>
    <row r="13" spans="1:6" ht="15.75" customHeight="1" x14ac:dyDescent="0.25">
      <c r="A13" s="159" t="s">
        <v>4</v>
      </c>
      <c r="B13" s="160" t="s">
        <v>25</v>
      </c>
      <c r="C13" s="161" t="s">
        <v>26</v>
      </c>
      <c r="D13" s="162">
        <v>6000</v>
      </c>
      <c r="E13" s="162">
        <v>5400</v>
      </c>
      <c r="F13" s="185">
        <v>6000</v>
      </c>
    </row>
    <row r="14" spans="1:6" ht="15.75" customHeight="1" x14ac:dyDescent="0.25">
      <c r="A14" s="159" t="s">
        <v>4</v>
      </c>
      <c r="B14" s="160" t="s">
        <v>27</v>
      </c>
      <c r="C14" s="161" t="s">
        <v>28</v>
      </c>
      <c r="D14" s="162">
        <v>1000</v>
      </c>
      <c r="E14" s="162">
        <v>800</v>
      </c>
      <c r="F14" s="185">
        <v>0</v>
      </c>
    </row>
    <row r="15" spans="1:6" ht="15.75" customHeight="1" x14ac:dyDescent="0.25">
      <c r="A15" s="159" t="s">
        <v>4</v>
      </c>
      <c r="B15" s="160" t="s">
        <v>29</v>
      </c>
      <c r="C15" s="161" t="s">
        <v>30</v>
      </c>
      <c r="D15" s="162">
        <v>1090</v>
      </c>
      <c r="E15" s="162">
        <v>1090</v>
      </c>
      <c r="F15" s="185">
        <v>0</v>
      </c>
    </row>
    <row r="16" spans="1:6" ht="15.75" customHeight="1" x14ac:dyDescent="0.25">
      <c r="A16" s="159" t="s">
        <v>4</v>
      </c>
      <c r="B16" s="160" t="s">
        <v>31</v>
      </c>
      <c r="C16" s="161" t="s">
        <v>32</v>
      </c>
      <c r="D16" s="162">
        <v>22999.68</v>
      </c>
      <c r="E16" s="162">
        <v>22999.68</v>
      </c>
      <c r="F16" s="185">
        <v>23000</v>
      </c>
    </row>
    <row r="17" spans="1:6" ht="15.75" customHeight="1" x14ac:dyDescent="0.25">
      <c r="A17" s="159" t="s">
        <v>4</v>
      </c>
      <c r="B17" s="160" t="s">
        <v>33</v>
      </c>
      <c r="C17" s="161" t="s">
        <v>34</v>
      </c>
      <c r="D17" s="162">
        <v>20000</v>
      </c>
      <c r="E17" s="162">
        <v>19470</v>
      </c>
      <c r="F17" s="185">
        <v>15000</v>
      </c>
    </row>
    <row r="18" spans="1:6" ht="15.75" customHeight="1" x14ac:dyDescent="0.25">
      <c r="A18" s="159" t="s">
        <v>4</v>
      </c>
      <c r="B18" s="160" t="s">
        <v>35</v>
      </c>
      <c r="C18" s="161" t="s">
        <v>36</v>
      </c>
      <c r="D18" s="162">
        <v>205000</v>
      </c>
      <c r="E18" s="162">
        <v>204033.12</v>
      </c>
      <c r="F18" s="185">
        <v>100000</v>
      </c>
    </row>
    <row r="19" spans="1:6" ht="15.75" customHeight="1" x14ac:dyDescent="0.25">
      <c r="A19" s="159" t="s">
        <v>4</v>
      </c>
      <c r="B19" s="160" t="s">
        <v>37</v>
      </c>
      <c r="C19" s="161" t="s">
        <v>38</v>
      </c>
      <c r="D19" s="162">
        <v>55.41</v>
      </c>
      <c r="E19" s="162">
        <v>55.41</v>
      </c>
      <c r="F19" s="185">
        <v>100</v>
      </c>
    </row>
    <row r="20" spans="1:6" ht="15.75" customHeight="1" x14ac:dyDescent="0.25">
      <c r="A20" s="159" t="s">
        <v>4</v>
      </c>
      <c r="B20" s="160" t="s">
        <v>39</v>
      </c>
      <c r="C20" s="161" t="s">
        <v>40</v>
      </c>
      <c r="D20" s="162">
        <v>3760.59</v>
      </c>
      <c r="E20" s="162">
        <v>3760.59</v>
      </c>
      <c r="F20" s="185">
        <v>1000</v>
      </c>
    </row>
    <row r="21" spans="1:6" ht="15.75" customHeight="1" x14ac:dyDescent="0.25">
      <c r="A21" s="159" t="s">
        <v>4</v>
      </c>
      <c r="B21" s="160" t="s">
        <v>41</v>
      </c>
      <c r="C21" s="161" t="s">
        <v>42</v>
      </c>
      <c r="D21" s="162">
        <v>1600000</v>
      </c>
      <c r="E21" s="162">
        <v>1595984.14</v>
      </c>
      <c r="F21" s="185">
        <v>1600000</v>
      </c>
    </row>
    <row r="22" spans="1:6" ht="15.75" customHeight="1" x14ac:dyDescent="0.25">
      <c r="A22" s="159" t="s">
        <v>4</v>
      </c>
      <c r="B22" s="160" t="s">
        <v>43</v>
      </c>
      <c r="C22" s="161" t="s">
        <v>44</v>
      </c>
      <c r="D22" s="162">
        <v>2682500</v>
      </c>
      <c r="E22" s="162">
        <v>2682500</v>
      </c>
      <c r="F22" s="185">
        <v>0</v>
      </c>
    </row>
    <row r="23" spans="1:6" ht="15.75" customHeight="1" x14ac:dyDescent="0.25">
      <c r="A23" s="159" t="s">
        <v>4</v>
      </c>
      <c r="B23" s="160" t="s">
        <v>45</v>
      </c>
      <c r="C23" s="161" t="s">
        <v>46</v>
      </c>
      <c r="D23" s="162">
        <v>738600</v>
      </c>
      <c r="E23" s="162">
        <v>738600</v>
      </c>
      <c r="F23" s="185">
        <v>783900</v>
      </c>
    </row>
    <row r="24" spans="1:6" ht="15.75" customHeight="1" x14ac:dyDescent="0.25">
      <c r="A24" s="159" t="s">
        <v>4</v>
      </c>
      <c r="B24" s="160" t="s">
        <v>47</v>
      </c>
      <c r="C24" s="161" t="s">
        <v>48</v>
      </c>
      <c r="D24" s="162">
        <v>2231502</v>
      </c>
      <c r="E24" s="162">
        <v>2231502</v>
      </c>
      <c r="F24" s="185">
        <v>0</v>
      </c>
    </row>
    <row r="25" spans="1:6" ht="15.75" customHeight="1" x14ac:dyDescent="0.25">
      <c r="A25" s="159" t="s">
        <v>4</v>
      </c>
      <c r="B25" s="160" t="s">
        <v>49</v>
      </c>
      <c r="C25" s="161" t="s">
        <v>50</v>
      </c>
      <c r="D25" s="162">
        <v>39500</v>
      </c>
      <c r="E25" s="162">
        <v>39500</v>
      </c>
      <c r="F25" s="185">
        <v>17500</v>
      </c>
    </row>
    <row r="26" spans="1:6" ht="15.75" customHeight="1" x14ac:dyDescent="0.25">
      <c r="A26" s="159" t="s">
        <v>4</v>
      </c>
      <c r="B26" s="160" t="s">
        <v>51</v>
      </c>
      <c r="C26" s="161" t="s">
        <v>52</v>
      </c>
      <c r="D26" s="162">
        <v>270188.79999999999</v>
      </c>
      <c r="E26" s="162">
        <v>270188.79999999999</v>
      </c>
      <c r="F26" s="185">
        <v>0</v>
      </c>
    </row>
    <row r="27" spans="1:6" ht="15.75" customHeight="1" thickBot="1" x14ac:dyDescent="0.3">
      <c r="A27" s="155" t="s">
        <v>4</v>
      </c>
      <c r="B27" s="156" t="s">
        <v>53</v>
      </c>
      <c r="C27" s="157" t="s">
        <v>54</v>
      </c>
      <c r="D27" s="158">
        <v>157800</v>
      </c>
      <c r="E27" s="158">
        <v>157800</v>
      </c>
      <c r="F27" s="182">
        <v>0</v>
      </c>
    </row>
    <row r="28" spans="1:6" ht="15.75" customHeight="1" thickBot="1" x14ac:dyDescent="0.3">
      <c r="A28" s="41" t="s">
        <v>4</v>
      </c>
      <c r="B28" s="42" t="s">
        <v>55</v>
      </c>
      <c r="C28" s="42"/>
      <c r="D28" s="145">
        <f>SUM(D3:D27)</f>
        <v>40647974.479999997</v>
      </c>
      <c r="E28" s="145">
        <f t="shared" ref="E28:F28" si="0">SUM(E3:E27)</f>
        <v>40414839.199999996</v>
      </c>
      <c r="F28" s="183">
        <f t="shared" si="0"/>
        <v>32657668</v>
      </c>
    </row>
    <row r="29" spans="1:6" ht="15.75" customHeight="1" x14ac:dyDescent="0.25">
      <c r="A29" s="163" t="s">
        <v>56</v>
      </c>
      <c r="B29" s="164" t="s">
        <v>57</v>
      </c>
      <c r="C29" s="165" t="s">
        <v>58</v>
      </c>
      <c r="D29" s="166">
        <v>6000000</v>
      </c>
      <c r="E29" s="166">
        <v>5832871</v>
      </c>
      <c r="F29" s="184">
        <v>6000000</v>
      </c>
    </row>
    <row r="30" spans="1:6" ht="15.75" customHeight="1" x14ac:dyDescent="0.25">
      <c r="A30" s="159" t="s">
        <v>56</v>
      </c>
      <c r="B30" s="160" t="s">
        <v>59</v>
      </c>
      <c r="C30" s="161" t="s">
        <v>60</v>
      </c>
      <c r="D30" s="162">
        <v>630000</v>
      </c>
      <c r="E30" s="162">
        <v>628767.67000000004</v>
      </c>
      <c r="F30" s="185">
        <v>600000</v>
      </c>
    </row>
    <row r="31" spans="1:6" ht="15.75" customHeight="1" x14ac:dyDescent="0.25">
      <c r="A31" s="159" t="s">
        <v>56</v>
      </c>
      <c r="B31" s="160" t="s">
        <v>61</v>
      </c>
      <c r="C31" s="161" t="s">
        <v>62</v>
      </c>
      <c r="D31" s="162">
        <v>13767.32</v>
      </c>
      <c r="E31" s="162">
        <v>13767.32</v>
      </c>
      <c r="F31" s="185">
        <v>14092.26</v>
      </c>
    </row>
    <row r="32" spans="1:6" ht="15.75" customHeight="1" x14ac:dyDescent="0.25">
      <c r="A32" s="159" t="s">
        <v>56</v>
      </c>
      <c r="B32" s="196">
        <v>2212</v>
      </c>
      <c r="C32" s="197" t="s">
        <v>64</v>
      </c>
      <c r="D32" s="158">
        <v>0</v>
      </c>
      <c r="E32" s="158">
        <v>0</v>
      </c>
      <c r="F32" s="182">
        <v>0</v>
      </c>
    </row>
    <row r="33" spans="1:6" ht="15.75" customHeight="1" thickBot="1" x14ac:dyDescent="0.3">
      <c r="A33" s="155" t="s">
        <v>56</v>
      </c>
      <c r="B33" s="156" t="s">
        <v>65</v>
      </c>
      <c r="C33" s="157" t="s">
        <v>66</v>
      </c>
      <c r="D33" s="158">
        <v>4157.5600000000004</v>
      </c>
      <c r="E33" s="158">
        <v>4157.5600000000004</v>
      </c>
      <c r="F33" s="182">
        <v>392.04</v>
      </c>
    </row>
    <row r="34" spans="1:6" ht="15.75" customHeight="1" thickBot="1" x14ac:dyDescent="0.3">
      <c r="A34" s="41" t="s">
        <v>56</v>
      </c>
      <c r="B34" s="42" t="s">
        <v>67</v>
      </c>
      <c r="C34" s="42"/>
      <c r="D34" s="145">
        <f>SUM(D29:D33)</f>
        <v>6647924.8799999999</v>
      </c>
      <c r="E34" s="145">
        <f t="shared" ref="E34:F34" si="1">SUM(E29:E33)</f>
        <v>6479563.5499999998</v>
      </c>
      <c r="F34" s="183">
        <f t="shared" si="1"/>
        <v>6614484.2999999998</v>
      </c>
    </row>
    <row r="35" spans="1:6" ht="15.75" customHeight="1" x14ac:dyDescent="0.25">
      <c r="A35" s="163" t="s">
        <v>68</v>
      </c>
      <c r="B35" s="164" t="s">
        <v>57</v>
      </c>
      <c r="C35" s="165" t="s">
        <v>58</v>
      </c>
      <c r="D35" s="166">
        <v>9000</v>
      </c>
      <c r="E35" s="166">
        <v>8116.2</v>
      </c>
      <c r="F35" s="184">
        <v>4000</v>
      </c>
    </row>
    <row r="36" spans="1:6" ht="15.75" customHeight="1" thickBot="1" x14ac:dyDescent="0.3">
      <c r="A36" s="155" t="s">
        <v>68</v>
      </c>
      <c r="B36" s="156" t="s">
        <v>59</v>
      </c>
      <c r="C36" s="157" t="s">
        <v>60</v>
      </c>
      <c r="D36" s="158">
        <v>7000</v>
      </c>
      <c r="E36" s="158">
        <v>6029</v>
      </c>
      <c r="F36" s="182">
        <v>3000</v>
      </c>
    </row>
    <row r="37" spans="1:6" ht="15.75" customHeight="1" thickBot="1" x14ac:dyDescent="0.3">
      <c r="A37" s="41" t="s">
        <v>68</v>
      </c>
      <c r="B37" s="42" t="s">
        <v>69</v>
      </c>
      <c r="C37" s="42"/>
      <c r="D37" s="145">
        <f>SUM(D35:D36)</f>
        <v>16000</v>
      </c>
      <c r="E37" s="145">
        <f t="shared" ref="E37:F37" si="2">SUM(E35:E36)</f>
        <v>14145.2</v>
      </c>
      <c r="F37" s="183">
        <f t="shared" si="2"/>
        <v>7000</v>
      </c>
    </row>
    <row r="38" spans="1:6" ht="15.75" customHeight="1" thickBot="1" x14ac:dyDescent="0.3">
      <c r="A38" s="169" t="s">
        <v>70</v>
      </c>
      <c r="B38" s="170" t="s">
        <v>57</v>
      </c>
      <c r="C38" s="171" t="s">
        <v>58</v>
      </c>
      <c r="D38" s="172">
        <v>1700000</v>
      </c>
      <c r="E38" s="172">
        <v>1578879.22</v>
      </c>
      <c r="F38" s="186">
        <v>1700000</v>
      </c>
    </row>
    <row r="39" spans="1:6" ht="15.75" customHeight="1" thickBot="1" x14ac:dyDescent="0.3">
      <c r="A39" s="41" t="s">
        <v>70</v>
      </c>
      <c r="B39" s="42" t="s">
        <v>71</v>
      </c>
      <c r="C39" s="42"/>
      <c r="D39" s="145">
        <f>SUM(D38)</f>
        <v>1700000</v>
      </c>
      <c r="E39" s="145">
        <f t="shared" ref="E39:F39" si="3">SUM(E38)</f>
        <v>1578879.22</v>
      </c>
      <c r="F39" s="183">
        <f t="shared" si="3"/>
        <v>1700000</v>
      </c>
    </row>
    <row r="40" spans="1:6" ht="15.75" customHeight="1" x14ac:dyDescent="0.25">
      <c r="A40" s="163" t="s">
        <v>72</v>
      </c>
      <c r="B40" s="164" t="s">
        <v>57</v>
      </c>
      <c r="C40" s="165" t="s">
        <v>58</v>
      </c>
      <c r="D40" s="166">
        <v>1500000</v>
      </c>
      <c r="E40" s="166">
        <v>1421505.39</v>
      </c>
      <c r="F40" s="184">
        <v>1500000</v>
      </c>
    </row>
    <row r="41" spans="1:6" ht="15.75" customHeight="1" thickBot="1" x14ac:dyDescent="0.3">
      <c r="A41" s="155" t="s">
        <v>72</v>
      </c>
      <c r="B41" s="156" t="s">
        <v>63</v>
      </c>
      <c r="C41" s="157" t="s">
        <v>64</v>
      </c>
      <c r="D41" s="158">
        <v>5000</v>
      </c>
      <c r="E41" s="158">
        <v>5000</v>
      </c>
      <c r="F41" s="182">
        <v>0</v>
      </c>
    </row>
    <row r="42" spans="1:6" ht="15.75" customHeight="1" thickBot="1" x14ac:dyDescent="0.3">
      <c r="A42" s="41" t="s">
        <v>72</v>
      </c>
      <c r="B42" s="42" t="s">
        <v>73</v>
      </c>
      <c r="C42" s="42"/>
      <c r="D42" s="145">
        <f>SUM(D40:D41)</f>
        <v>1505000</v>
      </c>
      <c r="E42" s="145">
        <f t="shared" ref="E42:F42" si="4">SUM(E40:E41)</f>
        <v>1426505.39</v>
      </c>
      <c r="F42" s="183">
        <f t="shared" si="4"/>
        <v>1500000</v>
      </c>
    </row>
    <row r="43" spans="1:6" ht="15.75" customHeight="1" thickBot="1" x14ac:dyDescent="0.3">
      <c r="A43" s="169" t="s">
        <v>74</v>
      </c>
      <c r="B43" s="170" t="s">
        <v>75</v>
      </c>
      <c r="C43" s="171" t="s">
        <v>76</v>
      </c>
      <c r="D43" s="172">
        <v>27500</v>
      </c>
      <c r="E43" s="172">
        <v>27500</v>
      </c>
      <c r="F43" s="186">
        <v>0</v>
      </c>
    </row>
    <row r="44" spans="1:6" ht="15.75" customHeight="1" thickBot="1" x14ac:dyDescent="0.3">
      <c r="A44" s="41" t="s">
        <v>74</v>
      </c>
      <c r="B44" s="42" t="s">
        <v>77</v>
      </c>
      <c r="C44" s="42"/>
      <c r="D44" s="145">
        <f>SUM(D43)</f>
        <v>27500</v>
      </c>
      <c r="E44" s="145">
        <f t="shared" ref="E44:F44" si="5">SUM(E43)</f>
        <v>27500</v>
      </c>
      <c r="F44" s="183">
        <f t="shared" si="5"/>
        <v>0</v>
      </c>
    </row>
    <row r="45" spans="1:6" ht="16.350000000000001" customHeight="1" x14ac:dyDescent="0.25">
      <c r="A45" s="163" t="s">
        <v>78</v>
      </c>
      <c r="B45" s="164" t="s">
        <v>57</v>
      </c>
      <c r="C45" s="165" t="s">
        <v>58</v>
      </c>
      <c r="D45" s="166">
        <v>52000</v>
      </c>
      <c r="E45" s="166">
        <v>51960</v>
      </c>
      <c r="F45" s="184">
        <v>60000</v>
      </c>
    </row>
    <row r="46" spans="1:6" ht="16.350000000000001" customHeight="1" thickBot="1" x14ac:dyDescent="0.3">
      <c r="A46" s="155" t="s">
        <v>78</v>
      </c>
      <c r="B46" s="156" t="s">
        <v>65</v>
      </c>
      <c r="C46" s="157" t="s">
        <v>66</v>
      </c>
      <c r="D46" s="158">
        <v>399</v>
      </c>
      <c r="E46" s="158">
        <v>399</v>
      </c>
      <c r="F46" s="182">
        <v>429</v>
      </c>
    </row>
    <row r="47" spans="1:6" ht="16.350000000000001" customHeight="1" thickBot="1" x14ac:dyDescent="0.3">
      <c r="A47" s="41" t="s">
        <v>78</v>
      </c>
      <c r="B47" s="42" t="s">
        <v>79</v>
      </c>
      <c r="C47" s="42"/>
      <c r="D47" s="145">
        <f>SUM(D45:D46)</f>
        <v>52399</v>
      </c>
      <c r="E47" s="145">
        <f t="shared" ref="E47:F47" si="6">SUM(E45:E46)</f>
        <v>52359</v>
      </c>
      <c r="F47" s="183">
        <f t="shared" si="6"/>
        <v>60429</v>
      </c>
    </row>
    <row r="48" spans="1:6" ht="16.350000000000001" customHeight="1" x14ac:dyDescent="0.25">
      <c r="A48" s="163" t="s">
        <v>80</v>
      </c>
      <c r="B48" s="164" t="s">
        <v>57</v>
      </c>
      <c r="C48" s="165" t="s">
        <v>58</v>
      </c>
      <c r="D48" s="166">
        <v>25000</v>
      </c>
      <c r="E48" s="166">
        <v>22229.16</v>
      </c>
      <c r="F48" s="184">
        <v>20000</v>
      </c>
    </row>
    <row r="49" spans="1:6" ht="16.350000000000001" customHeight="1" x14ac:dyDescent="0.25">
      <c r="A49" s="159" t="s">
        <v>80</v>
      </c>
      <c r="B49" s="160" t="s">
        <v>81</v>
      </c>
      <c r="C49" s="161" t="s">
        <v>82</v>
      </c>
      <c r="D49" s="162">
        <v>10000</v>
      </c>
      <c r="E49" s="162">
        <v>9680</v>
      </c>
      <c r="F49" s="185">
        <v>5000</v>
      </c>
    </row>
    <row r="50" spans="1:6" ht="16.350000000000001" customHeight="1" x14ac:dyDescent="0.25">
      <c r="A50" s="159" t="s">
        <v>80</v>
      </c>
      <c r="B50" s="160" t="s">
        <v>83</v>
      </c>
      <c r="C50" s="161" t="s">
        <v>84</v>
      </c>
      <c r="D50" s="162">
        <v>2000</v>
      </c>
      <c r="E50" s="162">
        <v>1860.9</v>
      </c>
      <c r="F50" s="185">
        <v>1000</v>
      </c>
    </row>
    <row r="51" spans="1:6" ht="16.350000000000001" customHeight="1" x14ac:dyDescent="0.25">
      <c r="A51" s="159" t="s">
        <v>80</v>
      </c>
      <c r="B51" s="160" t="s">
        <v>72</v>
      </c>
      <c r="C51" s="161" t="s">
        <v>85</v>
      </c>
      <c r="D51" s="162">
        <v>5000</v>
      </c>
      <c r="E51" s="162">
        <v>5000</v>
      </c>
      <c r="F51" s="185">
        <v>0</v>
      </c>
    </row>
    <row r="52" spans="1:6" ht="16.350000000000001" customHeight="1" x14ac:dyDescent="0.25">
      <c r="A52" s="159" t="s">
        <v>80</v>
      </c>
      <c r="B52" s="160" t="s">
        <v>65</v>
      </c>
      <c r="C52" s="161" t="s">
        <v>66</v>
      </c>
      <c r="D52" s="162">
        <v>181.5</v>
      </c>
      <c r="E52" s="162">
        <v>181.5</v>
      </c>
      <c r="F52" s="185">
        <v>200</v>
      </c>
    </row>
    <row r="53" spans="1:6" ht="16.350000000000001" customHeight="1" thickBot="1" x14ac:dyDescent="0.3">
      <c r="A53" s="155" t="s">
        <v>80</v>
      </c>
      <c r="B53" s="156" t="s">
        <v>86</v>
      </c>
      <c r="C53" s="157" t="s">
        <v>87</v>
      </c>
      <c r="D53" s="158">
        <v>3000</v>
      </c>
      <c r="E53" s="158">
        <v>3000</v>
      </c>
      <c r="F53" s="182">
        <v>0</v>
      </c>
    </row>
    <row r="54" spans="1:6" ht="16.350000000000001" customHeight="1" thickBot="1" x14ac:dyDescent="0.3">
      <c r="A54" s="41" t="s">
        <v>80</v>
      </c>
      <c r="B54" s="42" t="s">
        <v>88</v>
      </c>
      <c r="C54" s="42"/>
      <c r="D54" s="145">
        <f>SUM(D48:D53)</f>
        <v>45181.5</v>
      </c>
      <c r="E54" s="145">
        <f t="shared" ref="E54:F54" si="7">SUM(E48:E53)</f>
        <v>41951.56</v>
      </c>
      <c r="F54" s="183">
        <f t="shared" si="7"/>
        <v>26200</v>
      </c>
    </row>
    <row r="55" spans="1:6" ht="16.350000000000001" customHeight="1" x14ac:dyDescent="0.25">
      <c r="A55" s="163" t="s">
        <v>89</v>
      </c>
      <c r="B55" s="164" t="s">
        <v>57</v>
      </c>
      <c r="C55" s="165" t="s">
        <v>58</v>
      </c>
      <c r="D55" s="166">
        <v>128000</v>
      </c>
      <c r="E55" s="166">
        <v>127466.72</v>
      </c>
      <c r="F55" s="184">
        <v>125000</v>
      </c>
    </row>
    <row r="56" spans="1:6" ht="16.350000000000001" customHeight="1" x14ac:dyDescent="0.25">
      <c r="A56" s="159" t="s">
        <v>89</v>
      </c>
      <c r="B56" s="160" t="s">
        <v>81</v>
      </c>
      <c r="C56" s="161" t="s">
        <v>82</v>
      </c>
      <c r="D56" s="162">
        <v>82034</v>
      </c>
      <c r="E56" s="162">
        <v>82056.899999999994</v>
      </c>
      <c r="F56" s="185">
        <v>85000</v>
      </c>
    </row>
    <row r="57" spans="1:6" ht="16.350000000000001" customHeight="1" thickBot="1" x14ac:dyDescent="0.3">
      <c r="A57" s="155" t="s">
        <v>89</v>
      </c>
      <c r="B57" s="156" t="s">
        <v>83</v>
      </c>
      <c r="C57" s="157" t="s">
        <v>84</v>
      </c>
      <c r="D57" s="158">
        <v>83000</v>
      </c>
      <c r="E57" s="158">
        <v>82823.78</v>
      </c>
      <c r="F57" s="182">
        <v>90000</v>
      </c>
    </row>
    <row r="58" spans="1:6" ht="16.350000000000001" customHeight="1" thickBot="1" x14ac:dyDescent="0.3">
      <c r="A58" s="41" t="s">
        <v>89</v>
      </c>
      <c r="B58" s="42" t="s">
        <v>90</v>
      </c>
      <c r="C58" s="42"/>
      <c r="D58" s="145">
        <f>SUM(D55:D57)</f>
        <v>293034</v>
      </c>
      <c r="E58" s="145">
        <f t="shared" ref="E58:F58" si="8">SUM(E55:E57)</f>
        <v>292347.40000000002</v>
      </c>
      <c r="F58" s="183">
        <f t="shared" si="8"/>
        <v>300000</v>
      </c>
    </row>
    <row r="59" spans="1:6" ht="16.350000000000001" customHeight="1" x14ac:dyDescent="0.25">
      <c r="A59" s="163" t="s">
        <v>91</v>
      </c>
      <c r="B59" s="164" t="s">
        <v>57</v>
      </c>
      <c r="C59" s="165" t="s">
        <v>58</v>
      </c>
      <c r="D59" s="166">
        <v>941000</v>
      </c>
      <c r="E59" s="166">
        <v>941411.31</v>
      </c>
      <c r="F59" s="184">
        <v>940000</v>
      </c>
    </row>
    <row r="60" spans="1:6" ht="16.350000000000001" customHeight="1" x14ac:dyDescent="0.25">
      <c r="A60" s="159" t="s">
        <v>91</v>
      </c>
      <c r="B60" s="160" t="s">
        <v>81</v>
      </c>
      <c r="C60" s="161" t="s">
        <v>82</v>
      </c>
      <c r="D60" s="162">
        <v>3650000</v>
      </c>
      <c r="E60" s="162">
        <v>3652602.36</v>
      </c>
      <c r="F60" s="185">
        <v>3650000</v>
      </c>
    </row>
    <row r="61" spans="1:6" ht="16.350000000000001" customHeight="1" x14ac:dyDescent="0.25">
      <c r="A61" s="159" t="s">
        <v>91</v>
      </c>
      <c r="B61" s="160" t="s">
        <v>65</v>
      </c>
      <c r="C61" s="161" t="s">
        <v>66</v>
      </c>
      <c r="D61" s="162">
        <v>43000</v>
      </c>
      <c r="E61" s="162">
        <v>43231</v>
      </c>
      <c r="F61" s="185">
        <v>40000</v>
      </c>
    </row>
    <row r="62" spans="1:6" ht="16.350000000000001" customHeight="1" thickBot="1" x14ac:dyDescent="0.3">
      <c r="A62" s="155" t="s">
        <v>91</v>
      </c>
      <c r="B62" s="156" t="s">
        <v>92</v>
      </c>
      <c r="C62" s="157" t="s">
        <v>93</v>
      </c>
      <c r="D62" s="158">
        <v>5000</v>
      </c>
      <c r="E62" s="158">
        <v>5000</v>
      </c>
      <c r="F62" s="182">
        <v>0</v>
      </c>
    </row>
    <row r="63" spans="1:6" ht="16.350000000000001" customHeight="1" thickBot="1" x14ac:dyDescent="0.3">
      <c r="A63" s="41" t="s">
        <v>91</v>
      </c>
      <c r="B63" s="42" t="s">
        <v>94</v>
      </c>
      <c r="C63" s="42"/>
      <c r="D63" s="145">
        <f>SUM(D59:D62)</f>
        <v>4639000</v>
      </c>
      <c r="E63" s="145">
        <f t="shared" ref="E63:F63" si="9">SUM(E59:E62)</f>
        <v>4642244.67</v>
      </c>
      <c r="F63" s="183">
        <f t="shared" si="9"/>
        <v>4630000</v>
      </c>
    </row>
    <row r="64" spans="1:6" ht="16.350000000000001" customHeight="1" x14ac:dyDescent="0.25">
      <c r="A64" s="163" t="s">
        <v>95</v>
      </c>
      <c r="B64" s="164" t="s">
        <v>57</v>
      </c>
      <c r="C64" s="165" t="s">
        <v>58</v>
      </c>
      <c r="D64" s="166">
        <v>194000</v>
      </c>
      <c r="E64" s="166">
        <v>193831.86</v>
      </c>
      <c r="F64" s="184">
        <v>172000</v>
      </c>
    </row>
    <row r="65" spans="1:6" ht="16.350000000000001" customHeight="1" x14ac:dyDescent="0.25">
      <c r="A65" s="159" t="s">
        <v>95</v>
      </c>
      <c r="B65" s="160" t="s">
        <v>81</v>
      </c>
      <c r="C65" s="161" t="s">
        <v>82</v>
      </c>
      <c r="D65" s="162">
        <v>453474.1</v>
      </c>
      <c r="E65" s="162">
        <v>453474.1</v>
      </c>
      <c r="F65" s="185">
        <v>432650</v>
      </c>
    </row>
    <row r="66" spans="1:6" ht="16.350000000000001" customHeight="1" thickBot="1" x14ac:dyDescent="0.3">
      <c r="A66" s="155" t="s">
        <v>95</v>
      </c>
      <c r="B66" s="156" t="s">
        <v>83</v>
      </c>
      <c r="C66" s="157" t="s">
        <v>84</v>
      </c>
      <c r="D66" s="158">
        <v>1859</v>
      </c>
      <c r="E66" s="158">
        <v>1719.8</v>
      </c>
      <c r="F66" s="182">
        <v>1859</v>
      </c>
    </row>
    <row r="67" spans="1:6" ht="16.350000000000001" customHeight="1" thickBot="1" x14ac:dyDescent="0.3">
      <c r="A67" s="41" t="s">
        <v>95</v>
      </c>
      <c r="B67" s="42" t="s">
        <v>96</v>
      </c>
      <c r="C67" s="42"/>
      <c r="D67" s="145">
        <f>SUM(D64:D66)</f>
        <v>649333.1</v>
      </c>
      <c r="E67" s="145">
        <f t="shared" ref="E67:F67" si="10">SUM(E64:E66)</f>
        <v>649025.76</v>
      </c>
      <c r="F67" s="183">
        <f t="shared" si="10"/>
        <v>606509</v>
      </c>
    </row>
    <row r="68" spans="1:6" ht="16.350000000000001" customHeight="1" thickBot="1" x14ac:dyDescent="0.3">
      <c r="A68" s="169" t="s">
        <v>97</v>
      </c>
      <c r="B68" s="170" t="s">
        <v>57</v>
      </c>
      <c r="C68" s="171" t="s">
        <v>58</v>
      </c>
      <c r="D68" s="172">
        <v>22200</v>
      </c>
      <c r="E68" s="172">
        <v>22200</v>
      </c>
      <c r="F68" s="186">
        <v>20000</v>
      </c>
    </row>
    <row r="69" spans="1:6" ht="16.350000000000001" customHeight="1" thickBot="1" x14ac:dyDescent="0.3">
      <c r="A69" s="41" t="s">
        <v>97</v>
      </c>
      <c r="B69" s="42" t="s">
        <v>98</v>
      </c>
      <c r="C69" s="42"/>
      <c r="D69" s="145">
        <f>SUM(D68)</f>
        <v>22200</v>
      </c>
      <c r="E69" s="145">
        <f t="shared" ref="E69:F69" si="11">SUM(E68)</f>
        <v>22200</v>
      </c>
      <c r="F69" s="183">
        <f t="shared" si="11"/>
        <v>20000</v>
      </c>
    </row>
    <row r="70" spans="1:6" ht="16.350000000000001" customHeight="1" thickBot="1" x14ac:dyDescent="0.3">
      <c r="A70" s="169" t="s">
        <v>99</v>
      </c>
      <c r="B70" s="170" t="s">
        <v>83</v>
      </c>
      <c r="C70" s="171" t="s">
        <v>84</v>
      </c>
      <c r="D70" s="172">
        <v>63526.21</v>
      </c>
      <c r="E70" s="172">
        <v>63526.21</v>
      </c>
      <c r="F70" s="186">
        <v>63526.214</v>
      </c>
    </row>
    <row r="71" spans="1:6" ht="16.350000000000001" customHeight="1" thickBot="1" x14ac:dyDescent="0.3">
      <c r="A71" s="41" t="s">
        <v>99</v>
      </c>
      <c r="B71" s="42" t="s">
        <v>100</v>
      </c>
      <c r="C71" s="42"/>
      <c r="D71" s="145">
        <f>SUM(D70)</f>
        <v>63526.21</v>
      </c>
      <c r="E71" s="145">
        <f t="shared" ref="E71:F71" si="12">SUM(E70)</f>
        <v>63526.21</v>
      </c>
      <c r="F71" s="183">
        <f t="shared" si="12"/>
        <v>63526.214</v>
      </c>
    </row>
    <row r="72" spans="1:6" ht="16.350000000000001" customHeight="1" x14ac:dyDescent="0.25">
      <c r="A72" s="163" t="s">
        <v>101</v>
      </c>
      <c r="B72" s="164" t="s">
        <v>57</v>
      </c>
      <c r="C72" s="165" t="s">
        <v>58</v>
      </c>
      <c r="D72" s="166">
        <v>200000</v>
      </c>
      <c r="E72" s="166">
        <v>179826.04</v>
      </c>
      <c r="F72" s="184">
        <v>200000</v>
      </c>
    </row>
    <row r="73" spans="1:6" ht="16.350000000000001" customHeight="1" x14ac:dyDescent="0.25">
      <c r="A73" s="159" t="s">
        <v>101</v>
      </c>
      <c r="B73" s="160" t="s">
        <v>102</v>
      </c>
      <c r="C73" s="161" t="s">
        <v>103</v>
      </c>
      <c r="D73" s="162">
        <v>5150000</v>
      </c>
      <c r="E73" s="162">
        <v>5137017.2300000004</v>
      </c>
      <c r="F73" s="185">
        <v>4676107.49</v>
      </c>
    </row>
    <row r="74" spans="1:6" ht="16.350000000000001" customHeight="1" x14ac:dyDescent="0.25">
      <c r="A74" s="159" t="s">
        <v>101</v>
      </c>
      <c r="B74" s="160" t="s">
        <v>61</v>
      </c>
      <c r="C74" s="161" t="s">
        <v>62</v>
      </c>
      <c r="D74" s="162">
        <v>153601</v>
      </c>
      <c r="E74" s="162">
        <v>153601</v>
      </c>
      <c r="F74" s="185">
        <v>150000</v>
      </c>
    </row>
    <row r="75" spans="1:6" ht="16.350000000000001" customHeight="1" x14ac:dyDescent="0.25">
      <c r="A75" s="159" t="s">
        <v>101</v>
      </c>
      <c r="B75" s="160" t="s">
        <v>81</v>
      </c>
      <c r="C75" s="161" t="s">
        <v>82</v>
      </c>
      <c r="D75" s="162">
        <v>33500</v>
      </c>
      <c r="E75" s="162">
        <v>33500</v>
      </c>
      <c r="F75" s="185">
        <v>30000</v>
      </c>
    </row>
    <row r="76" spans="1:6" ht="16.350000000000001" customHeight="1" x14ac:dyDescent="0.25">
      <c r="A76" s="159" t="s">
        <v>101</v>
      </c>
      <c r="B76" s="160" t="s">
        <v>83</v>
      </c>
      <c r="C76" s="161" t="s">
        <v>84</v>
      </c>
      <c r="D76" s="162">
        <v>1000</v>
      </c>
      <c r="E76" s="162">
        <v>1000</v>
      </c>
      <c r="F76" s="185">
        <v>1000</v>
      </c>
    </row>
    <row r="77" spans="1:6" ht="16.350000000000001" customHeight="1" x14ac:dyDescent="0.25">
      <c r="A77" s="159" t="s">
        <v>101</v>
      </c>
      <c r="B77" s="160" t="s">
        <v>75</v>
      </c>
      <c r="C77" s="161" t="s">
        <v>76</v>
      </c>
      <c r="D77" s="162">
        <v>9095</v>
      </c>
      <c r="E77" s="162">
        <v>9095</v>
      </c>
      <c r="F77" s="185">
        <v>0</v>
      </c>
    </row>
    <row r="78" spans="1:6" ht="16.350000000000001" customHeight="1" x14ac:dyDescent="0.25">
      <c r="A78" s="159" t="s">
        <v>101</v>
      </c>
      <c r="B78" s="160" t="s">
        <v>65</v>
      </c>
      <c r="C78" s="161" t="s">
        <v>66</v>
      </c>
      <c r="D78" s="162">
        <v>53780</v>
      </c>
      <c r="E78" s="162">
        <v>53779.82</v>
      </c>
      <c r="F78" s="185">
        <v>25656</v>
      </c>
    </row>
    <row r="79" spans="1:6" ht="16.350000000000001" customHeight="1" thickBot="1" x14ac:dyDescent="0.3">
      <c r="A79" s="155" t="s">
        <v>101</v>
      </c>
      <c r="B79" s="156" t="s">
        <v>74</v>
      </c>
      <c r="C79" s="157" t="s">
        <v>104</v>
      </c>
      <c r="D79" s="158">
        <v>100000</v>
      </c>
      <c r="E79" s="158">
        <v>89300</v>
      </c>
      <c r="F79" s="182">
        <v>100000</v>
      </c>
    </row>
    <row r="80" spans="1:6" ht="16.350000000000001" customHeight="1" thickBot="1" x14ac:dyDescent="0.3">
      <c r="A80" s="41" t="s">
        <v>101</v>
      </c>
      <c r="B80" s="42" t="s">
        <v>105</v>
      </c>
      <c r="C80" s="42"/>
      <c r="D80" s="145">
        <f>SUM(D72:D79)</f>
        <v>5700976</v>
      </c>
      <c r="E80" s="145">
        <f t="shared" ref="E80:F80" si="13">SUM(E72:E79)</f>
        <v>5657119.0900000008</v>
      </c>
      <c r="F80" s="183">
        <f t="shared" si="13"/>
        <v>5182763.49</v>
      </c>
    </row>
    <row r="81" spans="1:6" ht="16.350000000000001" customHeight="1" thickBot="1" x14ac:dyDescent="0.3">
      <c r="A81" s="198" t="s">
        <v>106</v>
      </c>
      <c r="B81" s="199">
        <v>2212</v>
      </c>
      <c r="C81" s="171" t="s">
        <v>64</v>
      </c>
      <c r="D81" s="172">
        <v>5000</v>
      </c>
      <c r="E81" s="172">
        <v>5000</v>
      </c>
      <c r="F81" s="186">
        <v>0</v>
      </c>
    </row>
    <row r="82" spans="1:6" ht="16.350000000000001" customHeight="1" thickBot="1" x14ac:dyDescent="0.3">
      <c r="A82" s="43" t="s">
        <v>106</v>
      </c>
      <c r="B82" s="42" t="s">
        <v>107</v>
      </c>
      <c r="C82" s="42"/>
      <c r="D82" s="145">
        <f>SUM(D81)</f>
        <v>5000</v>
      </c>
      <c r="E82" s="145">
        <f t="shared" ref="E82:F82" si="14">SUM(E81)</f>
        <v>5000</v>
      </c>
      <c r="F82" s="183">
        <f t="shared" si="14"/>
        <v>0</v>
      </c>
    </row>
    <row r="83" spans="1:6" ht="16.350000000000001" customHeight="1" x14ac:dyDescent="0.25">
      <c r="A83" s="163" t="s">
        <v>110</v>
      </c>
      <c r="B83" s="164" t="s">
        <v>57</v>
      </c>
      <c r="C83" s="165" t="s">
        <v>58</v>
      </c>
      <c r="D83" s="166">
        <v>136000</v>
      </c>
      <c r="E83" s="166">
        <v>136108.93</v>
      </c>
      <c r="F83" s="184">
        <v>50000</v>
      </c>
    </row>
    <row r="84" spans="1:6" ht="16.350000000000001" customHeight="1" thickBot="1" x14ac:dyDescent="0.3">
      <c r="A84" s="155" t="s">
        <v>110</v>
      </c>
      <c r="B84" s="156" t="s">
        <v>59</v>
      </c>
      <c r="C84" s="157" t="s">
        <v>60</v>
      </c>
      <c r="D84" s="158">
        <v>7000</v>
      </c>
      <c r="E84" s="158">
        <v>7230</v>
      </c>
      <c r="F84" s="182">
        <v>5000</v>
      </c>
    </row>
    <row r="85" spans="1:6" ht="16.350000000000001" customHeight="1" thickBot="1" x14ac:dyDescent="0.3">
      <c r="A85" s="41" t="s">
        <v>110</v>
      </c>
      <c r="B85" s="42" t="s">
        <v>111</v>
      </c>
      <c r="C85" s="42"/>
      <c r="D85" s="145">
        <f>SUM(D83:D84)</f>
        <v>143000</v>
      </c>
      <c r="E85" s="145">
        <f t="shared" ref="E85:F85" si="15">SUM(E83:E84)</f>
        <v>143338.93</v>
      </c>
      <c r="F85" s="183">
        <f t="shared" si="15"/>
        <v>55000</v>
      </c>
    </row>
    <row r="86" spans="1:6" ht="16.350000000000001" customHeight="1" x14ac:dyDescent="0.25">
      <c r="A86" s="163" t="s">
        <v>112</v>
      </c>
      <c r="B86" s="164" t="s">
        <v>57</v>
      </c>
      <c r="C86" s="165" t="s">
        <v>58</v>
      </c>
      <c r="D86" s="166">
        <v>1200</v>
      </c>
      <c r="E86" s="166">
        <v>1166.08</v>
      </c>
      <c r="F86" s="184">
        <v>1200</v>
      </c>
    </row>
    <row r="87" spans="1:6" ht="16.350000000000001" customHeight="1" thickBot="1" x14ac:dyDescent="0.3">
      <c r="A87" s="155" t="s">
        <v>112</v>
      </c>
      <c r="B87" s="156" t="s">
        <v>65</v>
      </c>
      <c r="C87" s="157" t="s">
        <v>66</v>
      </c>
      <c r="D87" s="158">
        <v>8000</v>
      </c>
      <c r="E87" s="158">
        <v>7053.09</v>
      </c>
      <c r="F87" s="182">
        <v>15000</v>
      </c>
    </row>
    <row r="88" spans="1:6" ht="16.350000000000001" customHeight="1" thickBot="1" x14ac:dyDescent="0.3">
      <c r="A88" s="41" t="s">
        <v>112</v>
      </c>
      <c r="B88" s="42" t="s">
        <v>113</v>
      </c>
      <c r="C88" s="42"/>
      <c r="D88" s="145">
        <f>SUM(D86:D87)</f>
        <v>9200</v>
      </c>
      <c r="E88" s="145">
        <f t="shared" ref="E88:F88" si="16">SUM(E86:E87)</f>
        <v>8219.17</v>
      </c>
      <c r="F88" s="183">
        <f t="shared" si="16"/>
        <v>16200</v>
      </c>
    </row>
    <row r="89" spans="1:6" ht="15.75" customHeight="1" x14ac:dyDescent="0.25">
      <c r="A89" s="163" t="s">
        <v>114</v>
      </c>
      <c r="B89" s="164" t="s">
        <v>57</v>
      </c>
      <c r="C89" s="165" t="s">
        <v>58</v>
      </c>
      <c r="D89" s="166">
        <v>338000</v>
      </c>
      <c r="E89" s="166">
        <v>337188</v>
      </c>
      <c r="F89" s="184">
        <v>340000</v>
      </c>
    </row>
    <row r="90" spans="1:6" ht="15.75" customHeight="1" thickBot="1" x14ac:dyDescent="0.3">
      <c r="A90" s="155" t="s">
        <v>114</v>
      </c>
      <c r="B90" s="156" t="s">
        <v>61</v>
      </c>
      <c r="C90" s="157" t="s">
        <v>62</v>
      </c>
      <c r="D90" s="158">
        <v>5900</v>
      </c>
      <c r="E90" s="158">
        <v>5868.5</v>
      </c>
      <c r="F90" s="182">
        <v>2420</v>
      </c>
    </row>
    <row r="91" spans="1:6" ht="15.75" customHeight="1" thickBot="1" x14ac:dyDescent="0.3">
      <c r="A91" s="41" t="s">
        <v>114</v>
      </c>
      <c r="B91" s="42" t="s">
        <v>115</v>
      </c>
      <c r="C91" s="42"/>
      <c r="D91" s="145">
        <f>SUM(D89:D90)</f>
        <v>343900</v>
      </c>
      <c r="E91" s="145">
        <f t="shared" ref="E91:F91" si="17">SUM(E89:E90)</f>
        <v>343056.5</v>
      </c>
      <c r="F91" s="183">
        <f t="shared" si="17"/>
        <v>342420</v>
      </c>
    </row>
    <row r="92" spans="1:6" ht="15.75" customHeight="1" thickBot="1" x14ac:dyDescent="0.3">
      <c r="A92" s="169" t="s">
        <v>116</v>
      </c>
      <c r="B92" s="170" t="s">
        <v>57</v>
      </c>
      <c r="C92" s="171" t="s">
        <v>58</v>
      </c>
      <c r="D92" s="172">
        <v>12000</v>
      </c>
      <c r="E92" s="172">
        <v>11574</v>
      </c>
      <c r="F92" s="186">
        <v>10000</v>
      </c>
    </row>
    <row r="93" spans="1:6" ht="15.75" customHeight="1" thickBot="1" x14ac:dyDescent="0.3">
      <c r="A93" s="41" t="s">
        <v>116</v>
      </c>
      <c r="B93" s="42" t="s">
        <v>117</v>
      </c>
      <c r="C93" s="42"/>
      <c r="D93" s="145">
        <f>SUM(D92)</f>
        <v>12000</v>
      </c>
      <c r="E93" s="145">
        <f t="shared" ref="E93:F93" si="18">SUM(E92)</f>
        <v>11574</v>
      </c>
      <c r="F93" s="183">
        <f t="shared" si="18"/>
        <v>10000</v>
      </c>
    </row>
    <row r="94" spans="1:6" ht="15.75" customHeight="1" thickBot="1" x14ac:dyDescent="0.3">
      <c r="A94" s="169" t="s">
        <v>118</v>
      </c>
      <c r="B94" s="170" t="s">
        <v>65</v>
      </c>
      <c r="C94" s="171" t="s">
        <v>66</v>
      </c>
      <c r="D94" s="172">
        <v>162</v>
      </c>
      <c r="E94" s="172">
        <v>162</v>
      </c>
      <c r="F94" s="186">
        <v>0</v>
      </c>
    </row>
    <row r="95" spans="1:6" ht="15.75" customHeight="1" thickBot="1" x14ac:dyDescent="0.3">
      <c r="A95" s="41" t="s">
        <v>118</v>
      </c>
      <c r="B95" s="42" t="s">
        <v>119</v>
      </c>
      <c r="C95" s="42"/>
      <c r="D95" s="145">
        <f>SUM(D94)</f>
        <v>162</v>
      </c>
      <c r="E95" s="145">
        <f t="shared" ref="E95:F95" si="19">SUM(E94)</f>
        <v>162</v>
      </c>
      <c r="F95" s="183">
        <f t="shared" si="19"/>
        <v>0</v>
      </c>
    </row>
    <row r="96" spans="1:6" ht="15.75" customHeight="1" thickBot="1" x14ac:dyDescent="0.3">
      <c r="A96" s="169" t="s">
        <v>120</v>
      </c>
      <c r="B96" s="170" t="s">
        <v>72</v>
      </c>
      <c r="C96" s="171" t="s">
        <v>85</v>
      </c>
      <c r="D96" s="172">
        <v>60000</v>
      </c>
      <c r="E96" s="172">
        <v>60000</v>
      </c>
      <c r="F96" s="186">
        <v>0</v>
      </c>
    </row>
    <row r="97" spans="1:6" ht="15.75" customHeight="1" thickBot="1" x14ac:dyDescent="0.3">
      <c r="A97" s="41" t="s">
        <v>120</v>
      </c>
      <c r="B97" s="42" t="s">
        <v>121</v>
      </c>
      <c r="C97" s="42"/>
      <c r="D97" s="145">
        <f>SUM(D96)</f>
        <v>60000</v>
      </c>
      <c r="E97" s="145">
        <f t="shared" ref="E97:F97" si="20">SUM(E96)</f>
        <v>60000</v>
      </c>
      <c r="F97" s="183">
        <f t="shared" si="20"/>
        <v>0</v>
      </c>
    </row>
    <row r="98" spans="1:6" ht="15.75" customHeight="1" thickBot="1" x14ac:dyDescent="0.3">
      <c r="A98" s="169" t="s">
        <v>122</v>
      </c>
      <c r="B98" s="170" t="s">
        <v>75</v>
      </c>
      <c r="C98" s="171" t="s">
        <v>76</v>
      </c>
      <c r="D98" s="172">
        <v>50400</v>
      </c>
      <c r="E98" s="172">
        <v>50400</v>
      </c>
      <c r="F98" s="186">
        <v>61600</v>
      </c>
    </row>
    <row r="99" spans="1:6" ht="15.75" customHeight="1" thickBot="1" x14ac:dyDescent="0.3">
      <c r="A99" s="41" t="s">
        <v>122</v>
      </c>
      <c r="B99" s="42" t="s">
        <v>123</v>
      </c>
      <c r="C99" s="42"/>
      <c r="D99" s="145">
        <f>SUM(D98)</f>
        <v>50400</v>
      </c>
      <c r="E99" s="145">
        <f t="shared" ref="E99:F99" si="21">SUM(E98)</f>
        <v>50400</v>
      </c>
      <c r="F99" s="183">
        <f t="shared" si="21"/>
        <v>61600</v>
      </c>
    </row>
    <row r="100" spans="1:6" ht="15.75" customHeight="1" x14ac:dyDescent="0.25">
      <c r="A100" s="163" t="s">
        <v>124</v>
      </c>
      <c r="B100" s="164" t="s">
        <v>57</v>
      </c>
      <c r="C100" s="165" t="s">
        <v>58</v>
      </c>
      <c r="D100" s="166">
        <v>20000</v>
      </c>
      <c r="E100" s="166">
        <v>18634</v>
      </c>
      <c r="F100" s="184">
        <v>20000</v>
      </c>
    </row>
    <row r="101" spans="1:6" ht="15.75" customHeight="1" x14ac:dyDescent="0.25">
      <c r="A101" s="159" t="s">
        <v>124</v>
      </c>
      <c r="B101" s="160" t="s">
        <v>81</v>
      </c>
      <c r="C101" s="161" t="s">
        <v>82</v>
      </c>
      <c r="D101" s="162">
        <v>2750</v>
      </c>
      <c r="E101" s="162">
        <v>2750</v>
      </c>
      <c r="F101" s="185">
        <v>0</v>
      </c>
    </row>
    <row r="102" spans="1:6" ht="15.75" customHeight="1" thickBot="1" x14ac:dyDescent="0.3">
      <c r="A102" s="155" t="s">
        <v>124</v>
      </c>
      <c r="B102" s="156" t="s">
        <v>65</v>
      </c>
      <c r="C102" s="157" t="s">
        <v>66</v>
      </c>
      <c r="D102" s="158">
        <v>4859</v>
      </c>
      <c r="E102" s="158">
        <v>4859</v>
      </c>
      <c r="F102" s="182">
        <v>3200</v>
      </c>
    </row>
    <row r="103" spans="1:6" ht="15.75" customHeight="1" thickBot="1" x14ac:dyDescent="0.3">
      <c r="A103" s="41" t="s">
        <v>124</v>
      </c>
      <c r="B103" s="42" t="s">
        <v>125</v>
      </c>
      <c r="C103" s="42"/>
      <c r="D103" s="145">
        <f>SUM(D100:D102)</f>
        <v>27609</v>
      </c>
      <c r="E103" s="145">
        <f t="shared" ref="E103:F103" si="22">SUM(E100:E102)</f>
        <v>26243</v>
      </c>
      <c r="F103" s="183">
        <f t="shared" si="22"/>
        <v>23200</v>
      </c>
    </row>
    <row r="104" spans="1:6" ht="15.75" customHeight="1" thickBot="1" x14ac:dyDescent="0.3">
      <c r="A104" s="169" t="s">
        <v>126</v>
      </c>
      <c r="B104" s="170" t="s">
        <v>127</v>
      </c>
      <c r="C104" s="171" t="s">
        <v>128</v>
      </c>
      <c r="D104" s="172">
        <v>2700</v>
      </c>
      <c r="E104" s="172">
        <v>2672.73</v>
      </c>
      <c r="F104" s="186">
        <v>3000</v>
      </c>
    </row>
    <row r="105" spans="1:6" ht="15.75" customHeight="1" thickBot="1" x14ac:dyDescent="0.3">
      <c r="A105" s="41" t="s">
        <v>126</v>
      </c>
      <c r="B105" s="42" t="s">
        <v>129</v>
      </c>
      <c r="C105" s="42"/>
      <c r="D105" s="145">
        <f>SUM(D104)</f>
        <v>2700</v>
      </c>
      <c r="E105" s="145">
        <f t="shared" ref="E105:F105" si="23">SUM(E104)</f>
        <v>2672.73</v>
      </c>
      <c r="F105" s="183">
        <f t="shared" si="23"/>
        <v>3000</v>
      </c>
    </row>
    <row r="106" spans="1:6" ht="15.75" customHeight="1" thickBot="1" x14ac:dyDescent="0.3">
      <c r="A106" s="169" t="s">
        <v>130</v>
      </c>
      <c r="B106" s="170" t="s">
        <v>131</v>
      </c>
      <c r="C106" s="171" t="s">
        <v>132</v>
      </c>
      <c r="D106" s="172">
        <v>7620000</v>
      </c>
      <c r="E106" s="172">
        <v>7620000</v>
      </c>
      <c r="F106" s="186">
        <v>5120000</v>
      </c>
    </row>
    <row r="107" spans="1:6" ht="15.75" customHeight="1" thickBot="1" x14ac:dyDescent="0.3">
      <c r="A107" s="41" t="s">
        <v>130</v>
      </c>
      <c r="B107" s="42" t="s">
        <v>133</v>
      </c>
      <c r="C107" s="42"/>
      <c r="D107" s="145">
        <f>SUM(D106)</f>
        <v>7620000</v>
      </c>
      <c r="E107" s="145">
        <f t="shared" ref="E107:F107" si="24">SUM(E106)</f>
        <v>7620000</v>
      </c>
      <c r="F107" s="183">
        <f t="shared" si="24"/>
        <v>5120000</v>
      </c>
    </row>
    <row r="108" spans="1:6" ht="15.75" customHeight="1" thickBot="1" x14ac:dyDescent="0.3">
      <c r="A108" s="169" t="s">
        <v>134</v>
      </c>
      <c r="B108" s="170" t="s">
        <v>135</v>
      </c>
      <c r="C108" s="171" t="s">
        <v>136</v>
      </c>
      <c r="D108" s="172">
        <v>66837.75</v>
      </c>
      <c r="E108" s="172">
        <v>66837.75</v>
      </c>
      <c r="F108" s="186">
        <v>0</v>
      </c>
    </row>
    <row r="109" spans="1:6" ht="15.75" customHeight="1" thickBot="1" x14ac:dyDescent="0.3">
      <c r="A109" s="41" t="s">
        <v>134</v>
      </c>
      <c r="B109" s="42" t="s">
        <v>137</v>
      </c>
      <c r="C109" s="42"/>
      <c r="D109" s="145">
        <f>SUM(D108)</f>
        <v>66837.75</v>
      </c>
      <c r="E109" s="145">
        <f t="shared" ref="E109:F109" si="25">SUM(E108)</f>
        <v>66837.75</v>
      </c>
      <c r="F109" s="183">
        <f t="shared" si="25"/>
        <v>0</v>
      </c>
    </row>
    <row r="110" spans="1:6" ht="15.75" customHeight="1" x14ac:dyDescent="0.25">
      <c r="A110" s="163" t="s">
        <v>138</v>
      </c>
      <c r="B110" s="164" t="s">
        <v>65</v>
      </c>
      <c r="C110" s="165" t="s">
        <v>66</v>
      </c>
      <c r="D110" s="166">
        <v>1882</v>
      </c>
      <c r="E110" s="166">
        <v>1882</v>
      </c>
      <c r="F110" s="184">
        <v>0</v>
      </c>
    </row>
    <row r="111" spans="1:6" ht="15.75" customHeight="1" thickBot="1" x14ac:dyDescent="0.3">
      <c r="A111" s="155" t="s">
        <v>138</v>
      </c>
      <c r="B111" s="156" t="s">
        <v>86</v>
      </c>
      <c r="C111" s="157" t="s">
        <v>87</v>
      </c>
      <c r="D111" s="158">
        <v>1000</v>
      </c>
      <c r="E111" s="158">
        <v>1000</v>
      </c>
      <c r="F111" s="182">
        <v>0</v>
      </c>
    </row>
    <row r="112" spans="1:6" s="36" customFormat="1" ht="15.75" customHeight="1" thickBot="1" x14ac:dyDescent="0.3">
      <c r="A112" s="46" t="s">
        <v>138</v>
      </c>
      <c r="B112" s="47" t="s">
        <v>139</v>
      </c>
      <c r="C112" s="47"/>
      <c r="D112" s="146">
        <f>SUM(D110:D111)</f>
        <v>2882</v>
      </c>
      <c r="E112" s="146">
        <f t="shared" ref="E112:F112" si="26">SUM(E110:E111)</f>
        <v>2882</v>
      </c>
      <c r="F112" s="187">
        <f t="shared" si="26"/>
        <v>0</v>
      </c>
    </row>
    <row r="113" spans="1:6" ht="16.5" thickTop="1" thickBot="1" x14ac:dyDescent="0.3">
      <c r="A113" s="200" t="s">
        <v>140</v>
      </c>
      <c r="B113" s="201"/>
      <c r="C113" s="202"/>
      <c r="D113" s="203">
        <f>SUM(D28+D34+D37+D39+D42+D44+D47+D54+D58+D63+D67+D69+D71+D80+D82+D85+D88+D91+D93+D95+D97+D99+D103+D105+D107+D109+D112)</f>
        <v>70353739.920000002</v>
      </c>
      <c r="E113" s="203">
        <f>SUM(E28+E34+E37+E39+E42+E44+E47+E54+E58+E63+E67+E69+E71+E80+E82+E85+E88+E91+E93+E95+E97+E99+E103+E105+E107+E109+E112)</f>
        <v>69702592.329999998</v>
      </c>
      <c r="F113" s="205">
        <f>SUM(F28+F34+F37+F39+F42+F44+F47+F54+F58+F63+F67+F69+F71+F80+F82+F85+F88+F91+F93+F95+F97+F99+F103+F105+F107+F109+F112)</f>
        <v>59000000.004000001</v>
      </c>
    </row>
    <row r="114" spans="1:6" ht="15.75" thickTop="1" x14ac:dyDescent="0.25"/>
    <row r="115" spans="1:6" s="1" customFormat="1" ht="18.75" thickBot="1" x14ac:dyDescent="0.3">
      <c r="A115" s="283" t="s">
        <v>264</v>
      </c>
      <c r="B115" s="283"/>
      <c r="C115" s="283"/>
      <c r="D115" s="283"/>
      <c r="E115" s="283"/>
      <c r="F115" s="283"/>
    </row>
    <row r="116" spans="1:6" s="1" customFormat="1" ht="21" customHeight="1" thickBot="1" x14ac:dyDescent="0.3">
      <c r="A116" s="37" t="s">
        <v>1</v>
      </c>
      <c r="B116" s="177" t="s">
        <v>2</v>
      </c>
      <c r="C116" s="38" t="s">
        <v>3</v>
      </c>
      <c r="D116" s="39" t="s">
        <v>182</v>
      </c>
      <c r="E116" s="39" t="s">
        <v>183</v>
      </c>
      <c r="F116" s="40" t="s">
        <v>184</v>
      </c>
    </row>
    <row r="117" spans="1:6" s="1" customFormat="1" ht="46.5" customHeight="1" x14ac:dyDescent="0.25">
      <c r="A117" s="131" t="s">
        <v>4</v>
      </c>
      <c r="B117" s="132" t="s">
        <v>178</v>
      </c>
      <c r="C117" s="133" t="s">
        <v>401</v>
      </c>
      <c r="D117" s="148">
        <v>2139653.42</v>
      </c>
      <c r="E117" s="148">
        <v>-935752.54</v>
      </c>
      <c r="F117" s="134">
        <v>8000000</v>
      </c>
    </row>
    <row r="118" spans="1:6" s="1" customFormat="1" ht="15.95" customHeight="1" x14ac:dyDescent="0.25">
      <c r="A118" s="135" t="s">
        <v>4</v>
      </c>
      <c r="B118" s="136" t="s">
        <v>179</v>
      </c>
      <c r="C118" s="137" t="s">
        <v>397</v>
      </c>
      <c r="D118" s="151">
        <v>0</v>
      </c>
      <c r="E118" s="151">
        <v>0</v>
      </c>
      <c r="F118" s="138">
        <v>0</v>
      </c>
    </row>
    <row r="119" spans="1:6" s="1" customFormat="1" ht="15.95" customHeight="1" thickBot="1" x14ac:dyDescent="0.3">
      <c r="A119" s="139" t="s">
        <v>4</v>
      </c>
      <c r="B119" s="140" t="s">
        <v>181</v>
      </c>
      <c r="C119" s="141" t="s">
        <v>398</v>
      </c>
      <c r="D119" s="152">
        <v>0</v>
      </c>
      <c r="E119" s="152">
        <v>194499.71</v>
      </c>
      <c r="F119" s="142">
        <v>0</v>
      </c>
    </row>
    <row r="120" spans="1:6" s="1" customFormat="1" ht="16.5" thickTop="1" thickBot="1" x14ac:dyDescent="0.3">
      <c r="A120" s="217" t="s">
        <v>399</v>
      </c>
      <c r="B120" s="218"/>
      <c r="C120" s="218"/>
      <c r="D120" s="219">
        <f>SUM(D117:D119)</f>
        <v>2139653.42</v>
      </c>
      <c r="E120" s="219">
        <f>SUM(E117:E119)</f>
        <v>-741252.83000000007</v>
      </c>
      <c r="F120" s="220">
        <f>SUM(F117:F119)</f>
        <v>8000000</v>
      </c>
    </row>
    <row r="121" spans="1:6" s="1" customFormat="1" ht="16.5" thickTop="1" thickBot="1" x14ac:dyDescent="0.3">
      <c r="A121" s="178"/>
      <c r="B121" s="178"/>
      <c r="C121" s="178"/>
      <c r="D121" s="179"/>
      <c r="E121" s="179"/>
      <c r="F121" s="191"/>
    </row>
    <row r="122" spans="1:6" s="1" customFormat="1" ht="18.75" thickBot="1" x14ac:dyDescent="0.3">
      <c r="A122" s="283" t="s">
        <v>400</v>
      </c>
      <c r="B122" s="283"/>
      <c r="C122" s="283"/>
      <c r="D122" s="149"/>
      <c r="E122" s="284">
        <f>SUM(F113+F120)</f>
        <v>67000000.004000001</v>
      </c>
      <c r="F122" s="284"/>
    </row>
    <row r="123" spans="1:6" s="1" customFormat="1" x14ac:dyDescent="0.25">
      <c r="A123" s="143"/>
      <c r="B123" s="143"/>
      <c r="C123" s="143"/>
      <c r="D123" s="150"/>
      <c r="E123" s="150"/>
      <c r="F123" s="192"/>
    </row>
    <row r="124" spans="1:6" s="1" customFormat="1" x14ac:dyDescent="0.25">
      <c r="A124" s="285" t="s">
        <v>266</v>
      </c>
      <c r="B124" s="285"/>
      <c r="C124" s="285"/>
      <c r="D124" s="285"/>
      <c r="E124" s="180"/>
      <c r="F124" s="192"/>
    </row>
  </sheetData>
  <mergeCells count="4">
    <mergeCell ref="A115:F115"/>
    <mergeCell ref="A122:C122"/>
    <mergeCell ref="E122:F122"/>
    <mergeCell ref="A124:D124"/>
  </mergeCells>
  <pageMargins left="0" right="0" top="1.1811023622047245" bottom="0.98425196850393704" header="0.39370078740157483" footer="0.59055118110236227"/>
  <pageSetup paperSize="9" fitToWidth="0" fitToHeight="0" orientation="portrait" r:id="rId1"/>
  <headerFooter>
    <oddHeader>&amp;L&amp;"-,Tučné"&amp;14MĚSTO Štíty&amp;"-,Obyčejné"
&amp;"-,Tučné"&amp;8IČO: 00303453
DIČ: CZ00303453&amp;C&amp;"-,Tučné"&amp;14SCHVÁLENÝ ROZPOČET&amp;RRok 2021</oddHeader>
    <oddFooter>&amp;C&amp;A&amp;R&amp;P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37"/>
  <sheetViews>
    <sheetView topLeftCell="A229" workbookViewId="0">
      <selection activeCell="A238" sqref="A238:XFD740"/>
    </sheetView>
  </sheetViews>
  <sheetFormatPr defaultRowHeight="15" x14ac:dyDescent="0.25"/>
  <cols>
    <col min="1" max="1" width="3.7109375" style="266" customWidth="1"/>
    <col min="2" max="2" width="6.7109375" style="267" customWidth="1"/>
    <col min="3" max="4" width="5.7109375" style="268" customWidth="1"/>
    <col min="5" max="5" width="79" style="89" customWidth="1"/>
  </cols>
  <sheetData>
    <row r="2" spans="1:5" s="1" customFormat="1" ht="20.25" x14ac:dyDescent="0.25">
      <c r="A2" s="223" t="s">
        <v>185</v>
      </c>
      <c r="B2" s="224"/>
      <c r="C2" s="224"/>
      <c r="D2" s="224"/>
      <c r="E2" s="67"/>
    </row>
    <row r="3" spans="1:5" s="1" customFormat="1" ht="21" customHeight="1" x14ac:dyDescent="0.25">
      <c r="A3" s="225"/>
      <c r="B3" s="224"/>
      <c r="C3" s="226"/>
      <c r="D3" s="226"/>
      <c r="E3" s="67"/>
    </row>
    <row r="4" spans="1:5" ht="16.5" x14ac:dyDescent="0.25">
      <c r="A4" s="296" t="s">
        <v>186</v>
      </c>
      <c r="B4" s="296"/>
      <c r="C4" s="297"/>
      <c r="D4" s="297"/>
      <c r="E4" s="68" t="s">
        <v>187</v>
      </c>
    </row>
    <row r="5" spans="1:5" ht="16.5" x14ac:dyDescent="0.25">
      <c r="A5" s="227"/>
      <c r="B5" s="227"/>
      <c r="C5" s="228"/>
      <c r="D5" s="228"/>
      <c r="E5" s="68"/>
    </row>
    <row r="6" spans="1:5" ht="16.5" x14ac:dyDescent="0.25">
      <c r="A6" s="227"/>
      <c r="B6" s="227"/>
      <c r="C6" s="228"/>
      <c r="D6" s="228"/>
      <c r="E6" s="68" t="s">
        <v>188</v>
      </c>
    </row>
    <row r="7" spans="1:5" ht="16.5" x14ac:dyDescent="0.25">
      <c r="A7" s="227"/>
      <c r="B7" s="227"/>
      <c r="C7" s="228"/>
      <c r="D7" s="228"/>
      <c r="E7" s="68"/>
    </row>
    <row r="8" spans="1:5" ht="16.5" x14ac:dyDescent="0.25">
      <c r="A8" s="227"/>
      <c r="B8" s="227"/>
      <c r="C8" s="228"/>
      <c r="D8" s="228"/>
      <c r="E8" s="69" t="s">
        <v>189</v>
      </c>
    </row>
    <row r="9" spans="1:5" ht="16.5" x14ac:dyDescent="0.25">
      <c r="A9" s="227"/>
      <c r="B9" s="227"/>
      <c r="C9" s="228"/>
      <c r="D9" s="228"/>
      <c r="E9" s="68"/>
    </row>
    <row r="10" spans="1:5" ht="16.5" x14ac:dyDescent="0.25">
      <c r="A10" s="227"/>
      <c r="B10" s="227"/>
      <c r="C10" s="228"/>
      <c r="D10" s="228"/>
      <c r="E10" s="69" t="s">
        <v>190</v>
      </c>
    </row>
    <row r="11" spans="1:5" ht="16.5" x14ac:dyDescent="0.25">
      <c r="A11" s="227"/>
      <c r="B11" s="227"/>
      <c r="C11" s="228"/>
      <c r="D11" s="228"/>
      <c r="E11" s="68"/>
    </row>
    <row r="12" spans="1:5" ht="16.5" x14ac:dyDescent="0.25">
      <c r="A12" s="229"/>
      <c r="B12" s="83"/>
      <c r="C12" s="230"/>
      <c r="D12" s="230"/>
      <c r="E12" s="70" t="s">
        <v>191</v>
      </c>
    </row>
    <row r="13" spans="1:5" ht="15.75" x14ac:dyDescent="0.25">
      <c r="A13" s="229"/>
      <c r="B13" s="83"/>
      <c r="C13" s="230"/>
      <c r="D13" s="230"/>
      <c r="E13" s="70"/>
    </row>
    <row r="14" spans="1:5" ht="15.75" x14ac:dyDescent="0.25">
      <c r="A14" s="83" t="s">
        <v>192</v>
      </c>
      <c r="B14" s="226"/>
      <c r="C14" s="231"/>
      <c r="D14" s="231"/>
      <c r="E14" s="67"/>
    </row>
    <row r="15" spans="1:5" ht="15.75" x14ac:dyDescent="0.25">
      <c r="A15" s="232"/>
      <c r="B15" s="233"/>
      <c r="C15" s="79"/>
      <c r="D15" s="79"/>
      <c r="E15" s="71"/>
    </row>
    <row r="16" spans="1:5" s="8" customFormat="1" ht="14.1" customHeight="1" x14ac:dyDescent="0.25">
      <c r="A16" s="298" t="s">
        <v>270</v>
      </c>
      <c r="B16" s="298"/>
      <c r="C16" s="298"/>
      <c r="D16" s="298"/>
      <c r="E16" s="298"/>
    </row>
    <row r="17" spans="1:5" s="8" customFormat="1" ht="14.1" customHeight="1" x14ac:dyDescent="0.25">
      <c r="A17" s="298"/>
      <c r="B17" s="298"/>
      <c r="C17" s="298"/>
      <c r="D17" s="298"/>
      <c r="E17" s="298"/>
    </row>
    <row r="18" spans="1:5" s="9" customFormat="1" ht="14.1" customHeight="1" x14ac:dyDescent="0.25">
      <c r="A18" s="298"/>
      <c r="B18" s="298"/>
      <c r="C18" s="298"/>
      <c r="D18" s="298"/>
      <c r="E18" s="298"/>
    </row>
    <row r="19" spans="1:5" s="9" customFormat="1" ht="14.1" customHeight="1" x14ac:dyDescent="0.25">
      <c r="A19" s="298"/>
      <c r="B19" s="298"/>
      <c r="C19" s="298"/>
      <c r="D19" s="298"/>
      <c r="E19" s="298"/>
    </row>
    <row r="20" spans="1:5" s="2" customFormat="1" x14ac:dyDescent="0.25">
      <c r="A20" s="225" t="s">
        <v>193</v>
      </c>
      <c r="B20" s="234" t="s">
        <v>4</v>
      </c>
      <c r="C20" s="291" t="s">
        <v>194</v>
      </c>
      <c r="D20" s="291"/>
      <c r="E20" s="291"/>
    </row>
    <row r="21" spans="1:5" s="2" customFormat="1" x14ac:dyDescent="0.25">
      <c r="A21" s="225"/>
      <c r="B21" s="235" t="s">
        <v>195</v>
      </c>
      <c r="C21" s="236">
        <v>1111</v>
      </c>
      <c r="D21" s="286" t="s">
        <v>196</v>
      </c>
      <c r="E21" s="286"/>
    </row>
    <row r="22" spans="1:5" s="2" customFormat="1" x14ac:dyDescent="0.25">
      <c r="A22" s="225"/>
      <c r="B22" s="235" t="s">
        <v>195</v>
      </c>
      <c r="C22" s="236">
        <v>1112</v>
      </c>
      <c r="D22" s="286" t="s">
        <v>268</v>
      </c>
      <c r="E22" s="286"/>
    </row>
    <row r="23" spans="1:5" s="2" customFormat="1" x14ac:dyDescent="0.25">
      <c r="A23" s="225"/>
      <c r="B23" s="235" t="s">
        <v>195</v>
      </c>
      <c r="C23" s="236">
        <v>1113</v>
      </c>
      <c r="D23" s="286" t="s">
        <v>197</v>
      </c>
      <c r="E23" s="286"/>
    </row>
    <row r="24" spans="1:5" s="2" customFormat="1" x14ac:dyDescent="0.25">
      <c r="A24" s="225"/>
      <c r="B24" s="235" t="s">
        <v>195</v>
      </c>
      <c r="C24" s="236">
        <v>1121</v>
      </c>
      <c r="D24" s="286" t="s">
        <v>198</v>
      </c>
      <c r="E24" s="286"/>
    </row>
    <row r="25" spans="1:5" s="2" customFormat="1" x14ac:dyDescent="0.25">
      <c r="A25" s="225"/>
      <c r="B25" s="237" t="s">
        <v>199</v>
      </c>
      <c r="C25" s="238">
        <v>1122</v>
      </c>
      <c r="D25" s="288" t="s">
        <v>200</v>
      </c>
      <c r="E25" s="288"/>
    </row>
    <row r="26" spans="1:5" s="2" customFormat="1" x14ac:dyDescent="0.25">
      <c r="A26" s="225"/>
      <c r="B26" s="235" t="s">
        <v>195</v>
      </c>
      <c r="C26" s="236">
        <v>1211</v>
      </c>
      <c r="D26" s="286" t="s">
        <v>201</v>
      </c>
      <c r="E26" s="286"/>
    </row>
    <row r="27" spans="1:5" s="2" customFormat="1" x14ac:dyDescent="0.25">
      <c r="A27" s="225"/>
      <c r="B27" s="235" t="s">
        <v>195</v>
      </c>
      <c r="C27" s="236">
        <v>1511</v>
      </c>
      <c r="D27" s="286" t="s">
        <v>202</v>
      </c>
      <c r="E27" s="286"/>
    </row>
    <row r="28" spans="1:5" s="2" customFormat="1" x14ac:dyDescent="0.25">
      <c r="A28" s="239"/>
      <c r="B28" s="240"/>
      <c r="C28" s="241"/>
      <c r="D28" s="241"/>
      <c r="E28" s="72"/>
    </row>
    <row r="29" spans="1:5" s="2" customFormat="1" x14ac:dyDescent="0.25">
      <c r="A29" s="225" t="s">
        <v>193</v>
      </c>
      <c r="B29" s="234" t="s">
        <v>4</v>
      </c>
      <c r="C29" s="291" t="s">
        <v>203</v>
      </c>
      <c r="D29" s="291"/>
      <c r="E29" s="291"/>
    </row>
    <row r="30" spans="1:5" s="2" customFormat="1" ht="39.950000000000003" customHeight="1" x14ac:dyDescent="0.25">
      <c r="A30" s="225"/>
      <c r="B30" s="235" t="s">
        <v>195</v>
      </c>
      <c r="C30" s="236">
        <v>1334</v>
      </c>
      <c r="D30" s="286" t="s">
        <v>204</v>
      </c>
      <c r="E30" s="286"/>
    </row>
    <row r="31" spans="1:5" s="2" customFormat="1" ht="27.95" customHeight="1" x14ac:dyDescent="0.25">
      <c r="A31" s="225"/>
      <c r="B31" s="235" t="s">
        <v>195</v>
      </c>
      <c r="C31" s="236">
        <v>1340</v>
      </c>
      <c r="D31" s="286" t="s">
        <v>205</v>
      </c>
      <c r="E31" s="286"/>
    </row>
    <row r="32" spans="1:5" s="2" customFormat="1" x14ac:dyDescent="0.25">
      <c r="A32" s="225"/>
      <c r="B32" s="235" t="s">
        <v>195</v>
      </c>
      <c r="C32" s="236">
        <v>1341</v>
      </c>
      <c r="D32" s="299" t="s">
        <v>206</v>
      </c>
      <c r="E32" s="299"/>
    </row>
    <row r="33" spans="1:5" s="2" customFormat="1" x14ac:dyDescent="0.25">
      <c r="A33" s="225"/>
      <c r="B33" s="235" t="s">
        <v>195</v>
      </c>
      <c r="C33" s="236">
        <v>1342</v>
      </c>
      <c r="D33" s="286" t="s">
        <v>267</v>
      </c>
      <c r="E33" s="286"/>
    </row>
    <row r="34" spans="1:5" s="2" customFormat="1" x14ac:dyDescent="0.25">
      <c r="A34" s="225"/>
      <c r="B34" s="235" t="s">
        <v>195</v>
      </c>
      <c r="C34" s="236">
        <v>1343</v>
      </c>
      <c r="D34" s="286" t="s">
        <v>207</v>
      </c>
      <c r="E34" s="286"/>
    </row>
    <row r="35" spans="1:5" s="2" customFormat="1" x14ac:dyDescent="0.25">
      <c r="A35" s="225"/>
      <c r="B35" s="237" t="s">
        <v>199</v>
      </c>
      <c r="C35" s="238">
        <v>1344</v>
      </c>
      <c r="D35" s="288" t="s">
        <v>347</v>
      </c>
      <c r="E35" s="288"/>
    </row>
    <row r="36" spans="1:5" s="2" customFormat="1" x14ac:dyDescent="0.25">
      <c r="A36" s="225"/>
      <c r="B36" s="237" t="s">
        <v>199</v>
      </c>
      <c r="C36" s="238">
        <v>1349</v>
      </c>
      <c r="D36" s="288" t="s">
        <v>208</v>
      </c>
      <c r="E36" s="288"/>
    </row>
    <row r="37" spans="1:5" s="2" customFormat="1" ht="27.95" customHeight="1" x14ac:dyDescent="0.25">
      <c r="A37" s="225"/>
      <c r="B37" s="235" t="s">
        <v>195</v>
      </c>
      <c r="C37" s="236">
        <v>1356</v>
      </c>
      <c r="D37" s="286" t="s">
        <v>269</v>
      </c>
      <c r="E37" s="286"/>
    </row>
    <row r="38" spans="1:5" s="2" customFormat="1" ht="27.95" customHeight="1" x14ac:dyDescent="0.25">
      <c r="A38" s="225"/>
      <c r="B38" s="235" t="s">
        <v>195</v>
      </c>
      <c r="C38" s="236">
        <v>1381</v>
      </c>
      <c r="D38" s="286" t="s">
        <v>209</v>
      </c>
      <c r="E38" s="286"/>
    </row>
    <row r="39" spans="1:5" s="2" customFormat="1" x14ac:dyDescent="0.25">
      <c r="A39" s="225"/>
      <c r="B39" s="235" t="s">
        <v>195</v>
      </c>
      <c r="C39" s="236">
        <v>1382</v>
      </c>
      <c r="D39" s="286" t="s">
        <v>210</v>
      </c>
      <c r="E39" s="286"/>
    </row>
    <row r="40" spans="1:5" s="2" customFormat="1" x14ac:dyDescent="0.25">
      <c r="A40" s="225"/>
      <c r="B40" s="235" t="s">
        <v>195</v>
      </c>
      <c r="C40" s="236">
        <v>1383</v>
      </c>
      <c r="D40" s="286" t="s">
        <v>211</v>
      </c>
      <c r="E40" s="286"/>
    </row>
    <row r="41" spans="1:5" s="2" customFormat="1" x14ac:dyDescent="0.25">
      <c r="A41" s="239"/>
      <c r="B41" s="240"/>
      <c r="C41" s="241"/>
      <c r="D41" s="73"/>
      <c r="E41" s="73"/>
    </row>
    <row r="42" spans="1:5" s="2" customFormat="1" x14ac:dyDescent="0.25">
      <c r="A42" s="239"/>
      <c r="B42" s="240"/>
      <c r="C42" s="241"/>
      <c r="D42" s="73"/>
      <c r="E42" s="73"/>
    </row>
    <row r="43" spans="1:5" s="2" customFormat="1" x14ac:dyDescent="0.25">
      <c r="A43" s="239"/>
      <c r="B43" s="240"/>
      <c r="C43" s="241"/>
      <c r="D43" s="73"/>
      <c r="E43" s="73"/>
    </row>
    <row r="44" spans="1:5" s="2" customFormat="1" x14ac:dyDescent="0.25">
      <c r="A44" s="239"/>
      <c r="B44" s="240"/>
      <c r="C44" s="241"/>
      <c r="D44" s="73"/>
      <c r="E44" s="73"/>
    </row>
    <row r="45" spans="1:5" s="2" customFormat="1" x14ac:dyDescent="0.25">
      <c r="A45" s="239"/>
      <c r="B45" s="240"/>
      <c r="C45" s="241"/>
      <c r="D45" s="73"/>
      <c r="E45" s="73"/>
    </row>
    <row r="46" spans="1:5" s="2" customFormat="1" x14ac:dyDescent="0.25">
      <c r="A46" s="295" t="s">
        <v>212</v>
      </c>
      <c r="B46" s="295"/>
      <c r="C46" s="295"/>
      <c r="D46" s="295"/>
      <c r="E46" s="295"/>
    </row>
    <row r="47" spans="1:5" s="2" customFormat="1" x14ac:dyDescent="0.25">
      <c r="A47" s="295"/>
      <c r="B47" s="295"/>
      <c r="C47" s="295"/>
      <c r="D47" s="295"/>
      <c r="E47" s="295"/>
    </row>
    <row r="48" spans="1:5" s="2" customFormat="1" x14ac:dyDescent="0.25">
      <c r="A48" s="295"/>
      <c r="B48" s="295"/>
      <c r="C48" s="295"/>
      <c r="D48" s="295"/>
      <c r="E48" s="295"/>
    </row>
    <row r="49" spans="1:5" s="2" customFormat="1" x14ac:dyDescent="0.25">
      <c r="A49" s="74"/>
      <c r="B49" s="74"/>
      <c r="C49" s="74"/>
      <c r="D49" s="74"/>
      <c r="E49" s="74"/>
    </row>
    <row r="50" spans="1:5" s="2" customFormat="1" x14ac:dyDescent="0.25">
      <c r="A50" s="225" t="s">
        <v>193</v>
      </c>
      <c r="B50" s="234" t="s">
        <v>4</v>
      </c>
      <c r="C50" s="291" t="s">
        <v>34</v>
      </c>
      <c r="D50" s="291"/>
      <c r="E50" s="291"/>
    </row>
    <row r="51" spans="1:5" s="2" customFormat="1" x14ac:dyDescent="0.25">
      <c r="A51" s="225"/>
      <c r="B51" s="235" t="s">
        <v>195</v>
      </c>
      <c r="C51" s="236">
        <v>1361</v>
      </c>
      <c r="D51" s="286" t="s">
        <v>34</v>
      </c>
      <c r="E51" s="286"/>
    </row>
    <row r="52" spans="1:5" s="2" customFormat="1" x14ac:dyDescent="0.25">
      <c r="A52" s="225"/>
      <c r="B52" s="235"/>
      <c r="C52" s="236"/>
      <c r="D52" s="236"/>
      <c r="E52" s="74"/>
    </row>
    <row r="53" spans="1:5" s="2" customFormat="1" x14ac:dyDescent="0.25">
      <c r="A53" s="225"/>
      <c r="B53" s="235"/>
      <c r="C53" s="236"/>
      <c r="D53" s="236"/>
      <c r="E53" s="74"/>
    </row>
    <row r="54" spans="1:5" s="2" customFormat="1" ht="15.75" x14ac:dyDescent="0.25">
      <c r="A54" s="83" t="s">
        <v>213</v>
      </c>
      <c r="B54" s="226"/>
      <c r="C54" s="231"/>
      <c r="D54" s="231"/>
      <c r="E54" s="67"/>
    </row>
    <row r="55" spans="1:5" s="2" customFormat="1" x14ac:dyDescent="0.25">
      <c r="A55" s="67"/>
      <c r="B55" s="226"/>
      <c r="C55" s="231"/>
      <c r="D55" s="231"/>
      <c r="E55" s="67"/>
    </row>
    <row r="56" spans="1:5" s="2" customFormat="1" ht="15.75" x14ac:dyDescent="0.25">
      <c r="A56" s="83" t="s">
        <v>214</v>
      </c>
      <c r="B56" s="226"/>
      <c r="C56" s="231"/>
      <c r="D56" s="231"/>
      <c r="E56" s="67"/>
    </row>
    <row r="57" spans="1:5" s="2" customFormat="1" x14ac:dyDescent="0.25">
      <c r="A57" s="71"/>
      <c r="B57" s="233"/>
      <c r="C57" s="79"/>
      <c r="D57" s="79"/>
      <c r="E57" s="71"/>
    </row>
    <row r="58" spans="1:5" s="2" customFormat="1" ht="15.75" x14ac:dyDescent="0.25">
      <c r="A58" s="83" t="s">
        <v>215</v>
      </c>
      <c r="B58" s="226"/>
      <c r="C58" s="231"/>
      <c r="D58" s="231"/>
      <c r="E58" s="67"/>
    </row>
    <row r="59" spans="1:5" s="2" customFormat="1" ht="39.950000000000003" customHeight="1" x14ac:dyDescent="0.25">
      <c r="A59" s="225"/>
      <c r="B59" s="235" t="s">
        <v>195</v>
      </c>
      <c r="C59" s="236">
        <v>4112</v>
      </c>
      <c r="D59" s="286" t="s">
        <v>271</v>
      </c>
      <c r="E59" s="286"/>
    </row>
    <row r="60" spans="1:5" s="2" customFormat="1" x14ac:dyDescent="0.25">
      <c r="A60" s="225"/>
      <c r="B60" s="235" t="s">
        <v>195</v>
      </c>
      <c r="C60" s="236">
        <v>4121</v>
      </c>
      <c r="D60" s="286" t="s">
        <v>272</v>
      </c>
      <c r="E60" s="286"/>
    </row>
    <row r="61" spans="1:5" s="2" customFormat="1" ht="15" customHeight="1" x14ac:dyDescent="0.25">
      <c r="A61" s="225"/>
      <c r="B61" s="235"/>
      <c r="C61" s="236"/>
      <c r="D61" s="286" t="s">
        <v>366</v>
      </c>
      <c r="E61" s="286"/>
    </row>
    <row r="62" spans="1:5" s="2" customFormat="1" ht="15" customHeight="1" x14ac:dyDescent="0.25">
      <c r="A62" s="225"/>
      <c r="B62" s="235"/>
      <c r="C62" s="236"/>
      <c r="D62" s="286" t="s">
        <v>367</v>
      </c>
      <c r="E62" s="286"/>
    </row>
    <row r="63" spans="1:5" s="2" customFormat="1" x14ac:dyDescent="0.25">
      <c r="A63" s="71"/>
      <c r="B63" s="233"/>
      <c r="C63" s="72"/>
      <c r="D63" s="301"/>
      <c r="E63" s="301"/>
    </row>
    <row r="64" spans="1:5" s="2" customFormat="1" x14ac:dyDescent="0.25">
      <c r="A64" s="67" t="s">
        <v>216</v>
      </c>
      <c r="B64" s="226"/>
      <c r="C64" s="294"/>
      <c r="D64" s="294"/>
      <c r="E64" s="294"/>
    </row>
    <row r="65" spans="1:5" s="2" customFormat="1" ht="27.95" customHeight="1" x14ac:dyDescent="0.25">
      <c r="A65" s="71"/>
      <c r="B65" s="233"/>
      <c r="C65" s="292" t="s">
        <v>273</v>
      </c>
      <c r="D65" s="292"/>
      <c r="E65" s="292"/>
    </row>
    <row r="66" spans="1:5" s="2" customFormat="1" x14ac:dyDescent="0.25">
      <c r="A66" s="239"/>
      <c r="B66" s="240"/>
      <c r="C66" s="241"/>
      <c r="D66" s="241"/>
      <c r="E66" s="72"/>
    </row>
    <row r="67" spans="1:5" s="2" customFormat="1" x14ac:dyDescent="0.25">
      <c r="A67" s="239"/>
      <c r="B67" s="242"/>
      <c r="C67" s="233"/>
      <c r="D67" s="233"/>
      <c r="E67" s="71"/>
    </row>
    <row r="68" spans="1:5" s="2" customFormat="1" ht="15.75" x14ac:dyDescent="0.25">
      <c r="A68" s="83" t="s">
        <v>217</v>
      </c>
      <c r="B68" s="226"/>
      <c r="C68" s="231"/>
      <c r="D68" s="231"/>
      <c r="E68" s="67"/>
    </row>
    <row r="69" spans="1:5" s="2" customFormat="1" x14ac:dyDescent="0.25">
      <c r="A69" s="225" t="s">
        <v>193</v>
      </c>
      <c r="B69" s="243">
        <v>1032</v>
      </c>
      <c r="C69" s="291" t="s">
        <v>218</v>
      </c>
      <c r="D69" s="291"/>
      <c r="E69" s="291"/>
    </row>
    <row r="70" spans="1:5" s="2" customFormat="1" ht="27.95" customHeight="1" x14ac:dyDescent="0.25">
      <c r="A70" s="225"/>
      <c r="B70" s="235" t="s">
        <v>195</v>
      </c>
      <c r="C70" s="236">
        <v>2111</v>
      </c>
      <c r="D70" s="286" t="s">
        <v>219</v>
      </c>
      <c r="E70" s="286"/>
    </row>
    <row r="71" spans="1:5" s="2" customFormat="1" x14ac:dyDescent="0.25">
      <c r="A71" s="239"/>
      <c r="B71" s="235" t="s">
        <v>195</v>
      </c>
      <c r="C71" s="236">
        <v>2112</v>
      </c>
      <c r="D71" s="286" t="s">
        <v>220</v>
      </c>
      <c r="E71" s="286"/>
    </row>
    <row r="72" spans="1:5" s="2" customFormat="1" ht="39.950000000000003" customHeight="1" x14ac:dyDescent="0.25">
      <c r="A72" s="239"/>
      <c r="B72" s="235" t="s">
        <v>195</v>
      </c>
      <c r="C72" s="236">
        <v>2131</v>
      </c>
      <c r="D72" s="286" t="s">
        <v>346</v>
      </c>
      <c r="E72" s="286"/>
    </row>
    <row r="73" spans="1:5" s="2" customFormat="1" ht="63.75" customHeight="1" x14ac:dyDescent="0.25">
      <c r="A73" s="225"/>
      <c r="B73" s="235" t="s">
        <v>195</v>
      </c>
      <c r="C73" s="236">
        <v>2212</v>
      </c>
      <c r="D73" s="286" t="s">
        <v>370</v>
      </c>
      <c r="E73" s="286"/>
    </row>
    <row r="74" spans="1:5" s="2" customFormat="1" ht="27.95" customHeight="1" x14ac:dyDescent="0.25">
      <c r="A74" s="225"/>
      <c r="B74" s="235" t="s">
        <v>195</v>
      </c>
      <c r="C74" s="236">
        <v>2324</v>
      </c>
      <c r="D74" s="286" t="s">
        <v>274</v>
      </c>
      <c r="E74" s="286"/>
    </row>
    <row r="75" spans="1:5" s="2" customFormat="1" x14ac:dyDescent="0.25">
      <c r="A75" s="239"/>
      <c r="B75" s="242"/>
      <c r="C75" s="233"/>
      <c r="D75" s="233"/>
      <c r="E75" s="71"/>
    </row>
    <row r="76" spans="1:5" s="2" customFormat="1" x14ac:dyDescent="0.25">
      <c r="A76" s="239"/>
      <c r="B76" s="242"/>
      <c r="C76" s="233"/>
      <c r="D76" s="233"/>
      <c r="E76" s="71"/>
    </row>
    <row r="77" spans="1:5" s="2" customFormat="1" ht="15.75" x14ac:dyDescent="0.25">
      <c r="A77" s="83" t="s">
        <v>221</v>
      </c>
      <c r="B77" s="226"/>
      <c r="C77" s="231"/>
      <c r="D77" s="231"/>
      <c r="E77" s="67"/>
    </row>
    <row r="78" spans="1:5" s="2" customFormat="1" x14ac:dyDescent="0.25">
      <c r="A78" s="225" t="s">
        <v>193</v>
      </c>
      <c r="B78" s="243">
        <v>2143</v>
      </c>
      <c r="C78" s="291" t="s">
        <v>222</v>
      </c>
      <c r="D78" s="291"/>
      <c r="E78" s="291"/>
    </row>
    <row r="79" spans="1:5" s="2" customFormat="1" ht="15" customHeight="1" x14ac:dyDescent="0.25">
      <c r="A79" s="225"/>
      <c r="B79" s="235" t="s">
        <v>195</v>
      </c>
      <c r="C79" s="236">
        <v>2111</v>
      </c>
      <c r="D79" s="286" t="s">
        <v>360</v>
      </c>
      <c r="E79" s="286"/>
    </row>
    <row r="80" spans="1:5" s="2" customFormat="1" x14ac:dyDescent="0.25">
      <c r="A80" s="225"/>
      <c r="B80" s="235" t="s">
        <v>195</v>
      </c>
      <c r="C80" s="236">
        <v>2112</v>
      </c>
      <c r="D80" s="286" t="s">
        <v>223</v>
      </c>
      <c r="E80" s="286"/>
    </row>
    <row r="81" spans="1:5" s="2" customFormat="1" x14ac:dyDescent="0.25">
      <c r="A81" s="225"/>
      <c r="B81" s="235"/>
      <c r="C81" s="236"/>
      <c r="D81" s="286" t="s">
        <v>224</v>
      </c>
      <c r="E81" s="286"/>
    </row>
    <row r="82" spans="1:5" s="2" customFormat="1" ht="15" customHeight="1" x14ac:dyDescent="0.25">
      <c r="A82" s="239"/>
      <c r="B82" s="244"/>
      <c r="C82" s="245"/>
      <c r="D82" s="75"/>
      <c r="E82" s="75"/>
    </row>
    <row r="83" spans="1:5" s="2" customFormat="1" x14ac:dyDescent="0.25">
      <c r="A83" s="239"/>
      <c r="B83" s="244"/>
      <c r="C83" s="245"/>
      <c r="D83" s="75"/>
      <c r="E83" s="75"/>
    </row>
    <row r="84" spans="1:5" s="2" customFormat="1" x14ac:dyDescent="0.25">
      <c r="A84" s="239"/>
      <c r="B84" s="244"/>
      <c r="C84" s="245"/>
      <c r="D84" s="75"/>
      <c r="E84" s="75"/>
    </row>
    <row r="85" spans="1:5" s="2" customFormat="1" ht="15.75" x14ac:dyDescent="0.25">
      <c r="A85" s="83" t="s">
        <v>225</v>
      </c>
      <c r="B85" s="226"/>
      <c r="C85" s="231"/>
      <c r="D85" s="231"/>
      <c r="E85" s="67"/>
    </row>
    <row r="86" spans="1:5" s="2" customFormat="1" x14ac:dyDescent="0.25">
      <c r="A86" s="225" t="s">
        <v>193</v>
      </c>
      <c r="B86" s="243">
        <v>2310</v>
      </c>
      <c r="C86" s="291" t="s">
        <v>226</v>
      </c>
      <c r="D86" s="291"/>
      <c r="E86" s="291"/>
    </row>
    <row r="87" spans="1:5" s="2" customFormat="1" x14ac:dyDescent="0.25">
      <c r="A87" s="225"/>
      <c r="B87" s="235" t="s">
        <v>195</v>
      </c>
      <c r="C87" s="236">
        <v>2111</v>
      </c>
      <c r="D87" s="286" t="s">
        <v>227</v>
      </c>
      <c r="E87" s="286"/>
    </row>
    <row r="88" spans="1:5" s="2" customFormat="1" x14ac:dyDescent="0.25">
      <c r="A88" s="239"/>
      <c r="B88" s="244"/>
      <c r="C88" s="245"/>
      <c r="D88" s="241"/>
      <c r="E88" s="76"/>
    </row>
    <row r="89" spans="1:5" s="2" customFormat="1" x14ac:dyDescent="0.25">
      <c r="A89" s="225" t="s">
        <v>193</v>
      </c>
      <c r="B89" s="243">
        <v>2321</v>
      </c>
      <c r="C89" s="291" t="s">
        <v>228</v>
      </c>
      <c r="D89" s="291"/>
      <c r="E89" s="291"/>
    </row>
    <row r="90" spans="1:5" s="2" customFormat="1" x14ac:dyDescent="0.25">
      <c r="A90" s="225"/>
      <c r="B90" s="235" t="s">
        <v>195</v>
      </c>
      <c r="C90" s="236">
        <v>2111</v>
      </c>
      <c r="D90" s="286" t="s">
        <v>229</v>
      </c>
      <c r="E90" s="286"/>
    </row>
    <row r="91" spans="1:5" s="2" customFormat="1" ht="27.95" customHeight="1" x14ac:dyDescent="0.25">
      <c r="A91" s="225"/>
      <c r="B91" s="237" t="s">
        <v>199</v>
      </c>
      <c r="C91" s="238">
        <v>2212</v>
      </c>
      <c r="D91" s="288" t="s">
        <v>275</v>
      </c>
      <c r="E91" s="288"/>
    </row>
    <row r="92" spans="1:5" x14ac:dyDescent="0.25">
      <c r="A92" s="239"/>
      <c r="B92" s="240"/>
      <c r="C92" s="241"/>
      <c r="D92" s="73"/>
      <c r="E92" s="73"/>
    </row>
    <row r="93" spans="1:5" x14ac:dyDescent="0.25">
      <c r="A93" s="239"/>
      <c r="B93" s="240"/>
      <c r="C93" s="241"/>
      <c r="D93" s="73"/>
      <c r="E93" s="73"/>
    </row>
    <row r="94" spans="1:5" ht="15.75" x14ac:dyDescent="0.25">
      <c r="A94" s="246" t="s">
        <v>276</v>
      </c>
      <c r="B94" s="247"/>
      <c r="C94" s="248"/>
      <c r="D94" s="248"/>
      <c r="E94" s="77"/>
    </row>
    <row r="95" spans="1:5" x14ac:dyDescent="0.25">
      <c r="A95" s="249" t="s">
        <v>193</v>
      </c>
      <c r="B95" s="250">
        <v>3111</v>
      </c>
      <c r="C95" s="287" t="s">
        <v>77</v>
      </c>
      <c r="D95" s="287"/>
      <c r="E95" s="287"/>
    </row>
    <row r="96" spans="1:5" ht="27.95" customHeight="1" x14ac:dyDescent="0.25">
      <c r="A96" s="239"/>
      <c r="B96" s="237" t="s">
        <v>199</v>
      </c>
      <c r="C96" s="238">
        <v>2322</v>
      </c>
      <c r="D96" s="288" t="s">
        <v>277</v>
      </c>
      <c r="E96" s="288"/>
    </row>
    <row r="97" spans="1:5" x14ac:dyDescent="0.25">
      <c r="A97" s="239"/>
      <c r="B97" s="240"/>
      <c r="C97" s="241"/>
      <c r="D97" s="73"/>
      <c r="E97" s="73"/>
    </row>
    <row r="98" spans="1:5" ht="15.75" x14ac:dyDescent="0.25">
      <c r="A98" s="83" t="s">
        <v>230</v>
      </c>
      <c r="B98" s="226"/>
      <c r="C98" s="231"/>
      <c r="D98" s="231"/>
      <c r="E98" s="67"/>
    </row>
    <row r="99" spans="1:5" x14ac:dyDescent="0.25">
      <c r="A99" s="225" t="s">
        <v>193</v>
      </c>
      <c r="B99" s="243">
        <v>3314</v>
      </c>
      <c r="C99" s="291" t="s">
        <v>231</v>
      </c>
      <c r="D99" s="291"/>
      <c r="E99" s="291"/>
    </row>
    <row r="100" spans="1:5" x14ac:dyDescent="0.25">
      <c r="A100" s="239"/>
      <c r="B100" s="235" t="s">
        <v>195</v>
      </c>
      <c r="C100" s="236">
        <v>2111</v>
      </c>
      <c r="D100" s="286" t="s">
        <v>344</v>
      </c>
      <c r="E100" s="286"/>
    </row>
    <row r="101" spans="1:5" x14ac:dyDescent="0.25">
      <c r="A101" s="239"/>
      <c r="B101" s="235" t="s">
        <v>195</v>
      </c>
      <c r="C101" s="236">
        <v>2111</v>
      </c>
      <c r="D101" s="286" t="s">
        <v>345</v>
      </c>
      <c r="E101" s="286"/>
    </row>
    <row r="102" spans="1:5" ht="15" customHeight="1" x14ac:dyDescent="0.25">
      <c r="A102" s="239"/>
      <c r="B102" s="235" t="s">
        <v>195</v>
      </c>
      <c r="C102" s="236">
        <v>2324</v>
      </c>
      <c r="D102" s="286" t="s">
        <v>365</v>
      </c>
      <c r="E102" s="286"/>
    </row>
    <row r="103" spans="1:5" x14ac:dyDescent="0.25">
      <c r="A103" s="239"/>
      <c r="B103" s="240"/>
      <c r="C103" s="241"/>
      <c r="D103" s="73"/>
      <c r="E103" s="73"/>
    </row>
    <row r="104" spans="1:5" x14ac:dyDescent="0.25">
      <c r="A104" s="225" t="s">
        <v>193</v>
      </c>
      <c r="B104" s="243">
        <v>3319</v>
      </c>
      <c r="C104" s="291" t="s">
        <v>232</v>
      </c>
      <c r="D104" s="291"/>
      <c r="E104" s="291"/>
    </row>
    <row r="105" spans="1:5" x14ac:dyDescent="0.25">
      <c r="A105" s="225"/>
      <c r="B105" s="235" t="s">
        <v>195</v>
      </c>
      <c r="C105" s="236">
        <v>2111</v>
      </c>
      <c r="D105" s="286" t="s">
        <v>233</v>
      </c>
      <c r="E105" s="286"/>
    </row>
    <row r="106" spans="1:5" s="2" customFormat="1" ht="27.95" customHeight="1" x14ac:dyDescent="0.25">
      <c r="A106" s="239"/>
      <c r="B106" s="240"/>
      <c r="C106" s="241"/>
      <c r="D106" s="286" t="s">
        <v>278</v>
      </c>
      <c r="E106" s="286"/>
    </row>
    <row r="107" spans="1:5" s="2" customFormat="1" x14ac:dyDescent="0.25">
      <c r="A107" s="225"/>
      <c r="B107" s="235" t="s">
        <v>195</v>
      </c>
      <c r="C107" s="236">
        <v>2111</v>
      </c>
      <c r="D107" s="286" t="s">
        <v>234</v>
      </c>
      <c r="E107" s="286"/>
    </row>
    <row r="108" spans="1:5" s="2" customFormat="1" x14ac:dyDescent="0.25">
      <c r="A108" s="225"/>
      <c r="B108" s="235" t="s">
        <v>195</v>
      </c>
      <c r="C108" s="236">
        <v>2132</v>
      </c>
      <c r="D108" s="290" t="s">
        <v>280</v>
      </c>
      <c r="E108" s="290"/>
    </row>
    <row r="109" spans="1:5" s="2" customFormat="1" x14ac:dyDescent="0.25">
      <c r="A109" s="225"/>
      <c r="B109" s="235" t="s">
        <v>195</v>
      </c>
      <c r="C109" s="236">
        <v>2133</v>
      </c>
      <c r="D109" s="290" t="s">
        <v>235</v>
      </c>
      <c r="E109" s="290"/>
    </row>
    <row r="110" spans="1:5" s="2" customFormat="1" ht="27.95" customHeight="1" x14ac:dyDescent="0.25">
      <c r="A110" s="225"/>
      <c r="B110" s="237" t="s">
        <v>199</v>
      </c>
      <c r="C110" s="238">
        <v>2321</v>
      </c>
      <c r="D110" s="288" t="s">
        <v>279</v>
      </c>
      <c r="E110" s="288"/>
    </row>
    <row r="111" spans="1:5" s="2" customFormat="1" x14ac:dyDescent="0.25">
      <c r="A111" s="225"/>
      <c r="B111" s="235" t="s">
        <v>195</v>
      </c>
      <c r="C111" s="236">
        <v>2324</v>
      </c>
      <c r="D111" s="286" t="s">
        <v>236</v>
      </c>
      <c r="E111" s="286"/>
    </row>
    <row r="112" spans="1:5" s="2" customFormat="1" ht="27.95" customHeight="1" x14ac:dyDescent="0.25">
      <c r="A112" s="239"/>
      <c r="B112" s="237" t="s">
        <v>199</v>
      </c>
      <c r="C112" s="238">
        <v>2329</v>
      </c>
      <c r="D112" s="288" t="s">
        <v>281</v>
      </c>
      <c r="E112" s="288"/>
    </row>
    <row r="113" spans="1:5" s="2" customFormat="1" x14ac:dyDescent="0.25">
      <c r="A113" s="239"/>
      <c r="B113" s="240"/>
      <c r="C113" s="241"/>
      <c r="D113" s="241"/>
      <c r="E113" s="78"/>
    </row>
    <row r="114" spans="1:5" s="2" customFormat="1" x14ac:dyDescent="0.25">
      <c r="A114" s="239"/>
      <c r="B114" s="244"/>
      <c r="C114" s="245"/>
      <c r="D114" s="75"/>
      <c r="E114" s="75"/>
    </row>
    <row r="115" spans="1:5" s="2" customFormat="1" ht="15.75" x14ac:dyDescent="0.25">
      <c r="A115" s="83" t="s">
        <v>237</v>
      </c>
      <c r="B115" s="226"/>
      <c r="C115" s="231"/>
      <c r="D115" s="231"/>
      <c r="E115" s="67"/>
    </row>
    <row r="116" spans="1:5" s="2" customFormat="1" x14ac:dyDescent="0.25">
      <c r="A116" s="225" t="s">
        <v>193</v>
      </c>
      <c r="B116" s="243">
        <v>3539</v>
      </c>
      <c r="C116" s="291" t="s">
        <v>238</v>
      </c>
      <c r="D116" s="291"/>
      <c r="E116" s="291"/>
    </row>
    <row r="117" spans="1:5" s="2" customFormat="1" ht="27.95" customHeight="1" x14ac:dyDescent="0.25">
      <c r="A117" s="225"/>
      <c r="B117" s="235" t="s">
        <v>195</v>
      </c>
      <c r="C117" s="236">
        <v>2111</v>
      </c>
      <c r="D117" s="286" t="s">
        <v>355</v>
      </c>
      <c r="E117" s="286"/>
    </row>
    <row r="118" spans="1:5" s="2" customFormat="1" x14ac:dyDescent="0.25">
      <c r="A118" s="225"/>
      <c r="B118" s="235" t="s">
        <v>195</v>
      </c>
      <c r="C118" s="236">
        <v>2111</v>
      </c>
      <c r="D118" s="292" t="s">
        <v>356</v>
      </c>
      <c r="E118" s="292"/>
    </row>
    <row r="119" spans="1:5" s="2" customFormat="1" x14ac:dyDescent="0.25">
      <c r="A119" s="225"/>
      <c r="B119" s="235" t="s">
        <v>195</v>
      </c>
      <c r="C119" s="236">
        <v>2132</v>
      </c>
      <c r="D119" s="286" t="s">
        <v>357</v>
      </c>
      <c r="E119" s="286"/>
    </row>
    <row r="120" spans="1:5" s="2" customFormat="1" x14ac:dyDescent="0.25">
      <c r="A120" s="225"/>
      <c r="B120" s="235" t="s">
        <v>195</v>
      </c>
      <c r="C120" s="236">
        <v>2133</v>
      </c>
      <c r="D120" s="286" t="s">
        <v>358</v>
      </c>
      <c r="E120" s="286"/>
    </row>
    <row r="121" spans="1:5" s="2" customFormat="1" x14ac:dyDescent="0.25">
      <c r="A121" s="239"/>
      <c r="B121" s="244"/>
      <c r="C121" s="245"/>
      <c r="D121" s="241"/>
      <c r="E121" s="78"/>
    </row>
    <row r="122" spans="1:5" s="2" customFormat="1" x14ac:dyDescent="0.25">
      <c r="A122" s="239"/>
      <c r="B122" s="244"/>
      <c r="C122" s="245"/>
      <c r="D122" s="241"/>
      <c r="E122" s="78"/>
    </row>
    <row r="123" spans="1:5" s="2" customFormat="1" x14ac:dyDescent="0.25">
      <c r="A123" s="239"/>
      <c r="B123" s="244"/>
      <c r="C123" s="245"/>
      <c r="D123" s="241"/>
      <c r="E123" s="78"/>
    </row>
    <row r="124" spans="1:5" s="2" customFormat="1" x14ac:dyDescent="0.25">
      <c r="A124" s="239"/>
      <c r="B124" s="244"/>
      <c r="C124" s="245"/>
      <c r="D124" s="241"/>
      <c r="E124" s="78"/>
    </row>
    <row r="125" spans="1:5" s="2" customFormat="1" x14ac:dyDescent="0.25">
      <c r="A125" s="239"/>
      <c r="B125" s="244"/>
      <c r="C125" s="245"/>
      <c r="D125" s="241"/>
      <c r="E125" s="78"/>
    </row>
    <row r="126" spans="1:5" s="2" customFormat="1" x14ac:dyDescent="0.25">
      <c r="A126" s="239"/>
      <c r="B126" s="244"/>
      <c r="C126" s="245"/>
      <c r="D126" s="241"/>
      <c r="E126" s="78"/>
    </row>
    <row r="127" spans="1:5" s="2" customFormat="1" x14ac:dyDescent="0.25">
      <c r="A127" s="239"/>
      <c r="B127" s="244"/>
      <c r="C127" s="245"/>
      <c r="D127" s="241"/>
      <c r="E127" s="78"/>
    </row>
    <row r="128" spans="1:5" s="2" customFormat="1" ht="15.75" x14ac:dyDescent="0.25">
      <c r="A128" s="83" t="s">
        <v>94</v>
      </c>
      <c r="B128" s="226"/>
      <c r="C128" s="231"/>
      <c r="D128" s="231"/>
      <c r="E128" s="67"/>
    </row>
    <row r="129" spans="1:5" s="2" customFormat="1" x14ac:dyDescent="0.25">
      <c r="A129" s="225" t="s">
        <v>193</v>
      </c>
      <c r="B129" s="243">
        <v>3612</v>
      </c>
      <c r="C129" s="291" t="s">
        <v>407</v>
      </c>
      <c r="D129" s="291"/>
      <c r="E129" s="291"/>
    </row>
    <row r="130" spans="1:5" s="2" customFormat="1" ht="39.950000000000003" customHeight="1" x14ac:dyDescent="0.25">
      <c r="A130" s="225"/>
      <c r="B130" s="235" t="s">
        <v>195</v>
      </c>
      <c r="C130" s="236">
        <v>2111</v>
      </c>
      <c r="D130" s="286" t="s">
        <v>282</v>
      </c>
      <c r="E130" s="286"/>
    </row>
    <row r="131" spans="1:5" s="2" customFormat="1" ht="27.95" customHeight="1" x14ac:dyDescent="0.25">
      <c r="A131" s="225"/>
      <c r="B131" s="235" t="s">
        <v>195</v>
      </c>
      <c r="C131" s="236">
        <v>2132</v>
      </c>
      <c r="D131" s="286" t="s">
        <v>283</v>
      </c>
      <c r="E131" s="286"/>
    </row>
    <row r="132" spans="1:5" s="2" customFormat="1" ht="27.95" customHeight="1" x14ac:dyDescent="0.25">
      <c r="A132" s="239"/>
      <c r="B132" s="235" t="s">
        <v>195</v>
      </c>
      <c r="C132" s="236">
        <v>2324</v>
      </c>
      <c r="D132" s="286" t="s">
        <v>284</v>
      </c>
      <c r="E132" s="286"/>
    </row>
    <row r="133" spans="1:5" s="2" customFormat="1" ht="27.95" customHeight="1" x14ac:dyDescent="0.25">
      <c r="A133" s="239"/>
      <c r="B133" s="237" t="s">
        <v>199</v>
      </c>
      <c r="C133" s="238">
        <v>3113</v>
      </c>
      <c r="D133" s="288" t="s">
        <v>285</v>
      </c>
      <c r="E133" s="288"/>
    </row>
    <row r="134" spans="1:5" s="2" customFormat="1" x14ac:dyDescent="0.25">
      <c r="A134" s="239"/>
      <c r="B134" s="244"/>
      <c r="C134" s="245"/>
      <c r="D134" s="251"/>
      <c r="E134" s="76"/>
    </row>
    <row r="135" spans="1:5" s="2" customFormat="1" x14ac:dyDescent="0.25">
      <c r="A135" s="239"/>
      <c r="B135" s="78"/>
      <c r="C135" s="241"/>
      <c r="D135" s="241"/>
      <c r="E135" s="78"/>
    </row>
    <row r="136" spans="1:5" s="2" customFormat="1" ht="15.75" x14ac:dyDescent="0.25">
      <c r="A136" s="83" t="s">
        <v>96</v>
      </c>
      <c r="B136" s="226"/>
      <c r="C136" s="231"/>
      <c r="D136" s="231"/>
      <c r="E136" s="67"/>
    </row>
    <row r="137" spans="1:5" s="2" customFormat="1" x14ac:dyDescent="0.25">
      <c r="A137" s="225" t="s">
        <v>193</v>
      </c>
      <c r="B137" s="243">
        <v>3613</v>
      </c>
      <c r="C137" s="291" t="s">
        <v>408</v>
      </c>
      <c r="D137" s="291"/>
      <c r="E137" s="291"/>
    </row>
    <row r="138" spans="1:5" s="34" customFormat="1" ht="27.95" customHeight="1" x14ac:dyDescent="0.25">
      <c r="A138" s="225"/>
      <c r="B138" s="235" t="s">
        <v>195</v>
      </c>
      <c r="C138" s="236">
        <v>2111</v>
      </c>
      <c r="D138" s="286" t="s">
        <v>362</v>
      </c>
      <c r="E138" s="286"/>
    </row>
    <row r="139" spans="1:5" s="2" customFormat="1" ht="39.950000000000003" customHeight="1" x14ac:dyDescent="0.25">
      <c r="A139" s="225"/>
      <c r="B139" s="235" t="s">
        <v>195</v>
      </c>
      <c r="C139" s="236">
        <v>2111</v>
      </c>
      <c r="D139" s="292" t="s">
        <v>286</v>
      </c>
      <c r="E139" s="292"/>
    </row>
    <row r="140" spans="1:5" s="34" customFormat="1" ht="27.95" customHeight="1" x14ac:dyDescent="0.25">
      <c r="A140" s="225"/>
      <c r="B140" s="235" t="s">
        <v>195</v>
      </c>
      <c r="C140" s="236">
        <v>2132</v>
      </c>
      <c r="D140" s="286" t="s">
        <v>361</v>
      </c>
      <c r="E140" s="286"/>
    </row>
    <row r="141" spans="1:5" s="2" customFormat="1" ht="27.95" customHeight="1" x14ac:dyDescent="0.25">
      <c r="A141" s="239"/>
      <c r="B141" s="235" t="s">
        <v>195</v>
      </c>
      <c r="C141" s="236">
        <v>2133</v>
      </c>
      <c r="D141" s="286" t="s">
        <v>287</v>
      </c>
      <c r="E141" s="286"/>
    </row>
    <row r="142" spans="1:5" s="2" customFormat="1" x14ac:dyDescent="0.25">
      <c r="A142" s="239"/>
      <c r="B142" s="240"/>
      <c r="C142" s="241"/>
      <c r="D142" s="300"/>
      <c r="E142" s="300"/>
    </row>
    <row r="143" spans="1:5" s="2" customFormat="1" x14ac:dyDescent="0.25">
      <c r="A143" s="239"/>
      <c r="B143" s="240"/>
      <c r="C143" s="241"/>
      <c r="D143" s="73"/>
      <c r="E143" s="73"/>
    </row>
    <row r="144" spans="1:5" s="2" customFormat="1" ht="15.75" x14ac:dyDescent="0.25">
      <c r="A144" s="83" t="s">
        <v>239</v>
      </c>
      <c r="B144" s="226"/>
      <c r="C144" s="231"/>
      <c r="D144" s="231"/>
      <c r="E144" s="67"/>
    </row>
    <row r="145" spans="1:5" s="2" customFormat="1" x14ac:dyDescent="0.25">
      <c r="A145" s="225" t="s">
        <v>193</v>
      </c>
      <c r="B145" s="243">
        <v>3632</v>
      </c>
      <c r="C145" s="291" t="s">
        <v>240</v>
      </c>
      <c r="D145" s="291"/>
      <c r="E145" s="291"/>
    </row>
    <row r="146" spans="1:5" s="2" customFormat="1" x14ac:dyDescent="0.25">
      <c r="A146" s="225"/>
      <c r="B146" s="235" t="s">
        <v>195</v>
      </c>
      <c r="C146" s="236">
        <v>2111</v>
      </c>
      <c r="D146" s="286" t="s">
        <v>363</v>
      </c>
      <c r="E146" s="286"/>
    </row>
    <row r="147" spans="1:5" s="2" customFormat="1" x14ac:dyDescent="0.25">
      <c r="A147" s="239"/>
      <c r="B147" s="240"/>
      <c r="C147" s="241"/>
      <c r="D147" s="251"/>
      <c r="E147" s="79"/>
    </row>
    <row r="148" spans="1:5" s="2" customFormat="1" x14ac:dyDescent="0.25">
      <c r="A148" s="225" t="s">
        <v>193</v>
      </c>
      <c r="B148" s="243">
        <v>3633</v>
      </c>
      <c r="C148" s="291" t="s">
        <v>100</v>
      </c>
      <c r="D148" s="291"/>
      <c r="E148" s="291"/>
    </row>
    <row r="149" spans="1:5" s="2" customFormat="1" ht="27.95" customHeight="1" x14ac:dyDescent="0.25">
      <c r="A149" s="225"/>
      <c r="B149" s="235" t="s">
        <v>195</v>
      </c>
      <c r="C149" s="236">
        <v>2133</v>
      </c>
      <c r="D149" s="286" t="s">
        <v>288</v>
      </c>
      <c r="E149" s="286"/>
    </row>
    <row r="150" spans="1:5" s="2" customFormat="1" x14ac:dyDescent="0.25">
      <c r="A150" s="225"/>
      <c r="B150" s="235"/>
      <c r="C150" s="236"/>
      <c r="D150" s="80"/>
      <c r="E150" s="80"/>
    </row>
    <row r="151" spans="1:5" s="2" customFormat="1" x14ac:dyDescent="0.25">
      <c r="A151" s="225" t="s">
        <v>193</v>
      </c>
      <c r="B151" s="243">
        <v>3639</v>
      </c>
      <c r="C151" s="291" t="s">
        <v>241</v>
      </c>
      <c r="D151" s="291"/>
      <c r="E151" s="291"/>
    </row>
    <row r="152" spans="1:5" s="2" customFormat="1" x14ac:dyDescent="0.25">
      <c r="A152" s="225"/>
      <c r="B152" s="235" t="s">
        <v>195</v>
      </c>
      <c r="C152" s="236">
        <v>2111</v>
      </c>
      <c r="D152" s="286" t="s">
        <v>242</v>
      </c>
      <c r="E152" s="286"/>
    </row>
    <row r="153" spans="1:5" s="2" customFormat="1" ht="25.5" customHeight="1" x14ac:dyDescent="0.25">
      <c r="A153" s="225"/>
      <c r="B153" s="235" t="s">
        <v>195</v>
      </c>
      <c r="C153" s="236">
        <v>2119</v>
      </c>
      <c r="D153" s="286" t="s">
        <v>359</v>
      </c>
      <c r="E153" s="286"/>
    </row>
    <row r="154" spans="1:5" s="2" customFormat="1" x14ac:dyDescent="0.25">
      <c r="A154" s="239"/>
      <c r="B154" s="235" t="s">
        <v>195</v>
      </c>
      <c r="C154" s="236">
        <v>2131</v>
      </c>
      <c r="D154" s="286" t="s">
        <v>243</v>
      </c>
      <c r="E154" s="286"/>
    </row>
    <row r="155" spans="1:5" s="2" customFormat="1" ht="27.95" customHeight="1" x14ac:dyDescent="0.25">
      <c r="A155" s="225"/>
      <c r="B155" s="235" t="s">
        <v>195</v>
      </c>
      <c r="C155" s="236">
        <v>2132</v>
      </c>
      <c r="D155" s="286" t="s">
        <v>244</v>
      </c>
      <c r="E155" s="286"/>
    </row>
    <row r="156" spans="1:5" s="2" customFormat="1" x14ac:dyDescent="0.25">
      <c r="A156" s="225"/>
      <c r="B156" s="235" t="s">
        <v>195</v>
      </c>
      <c r="C156" s="236">
        <v>2133</v>
      </c>
      <c r="D156" s="286" t="s">
        <v>245</v>
      </c>
      <c r="E156" s="286"/>
    </row>
    <row r="157" spans="1:5" s="2" customFormat="1" ht="27.95" customHeight="1" x14ac:dyDescent="0.25">
      <c r="A157" s="225"/>
      <c r="B157" s="237" t="s">
        <v>199</v>
      </c>
      <c r="C157" s="238">
        <v>2322</v>
      </c>
      <c r="D157" s="288" t="s">
        <v>289</v>
      </c>
      <c r="E157" s="288"/>
    </row>
    <row r="158" spans="1:5" s="2" customFormat="1" ht="39.950000000000003" customHeight="1" x14ac:dyDescent="0.25">
      <c r="A158" s="225"/>
      <c r="B158" s="235" t="s">
        <v>195</v>
      </c>
      <c r="C158" s="236">
        <v>2324</v>
      </c>
      <c r="D158" s="286" t="s">
        <v>368</v>
      </c>
      <c r="E158" s="286"/>
    </row>
    <row r="159" spans="1:5" s="2" customFormat="1" x14ac:dyDescent="0.25">
      <c r="A159" s="225"/>
      <c r="B159" s="235" t="s">
        <v>195</v>
      </c>
      <c r="C159" s="236">
        <v>3111</v>
      </c>
      <c r="D159" s="286" t="s">
        <v>246</v>
      </c>
      <c r="E159" s="286"/>
    </row>
    <row r="160" spans="1:5" s="2" customFormat="1" x14ac:dyDescent="0.25">
      <c r="A160" s="225"/>
      <c r="B160" s="235"/>
      <c r="C160" s="236"/>
      <c r="D160" s="80"/>
      <c r="E160" s="80"/>
    </row>
    <row r="161" spans="1:5" s="2" customFormat="1" x14ac:dyDescent="0.25">
      <c r="A161" s="239"/>
      <c r="B161" s="240"/>
      <c r="C161" s="241"/>
      <c r="D161" s="73"/>
      <c r="E161" s="73"/>
    </row>
    <row r="162" spans="1:5" s="2" customFormat="1" x14ac:dyDescent="0.25">
      <c r="A162" s="239"/>
      <c r="B162" s="240"/>
      <c r="C162" s="241"/>
      <c r="D162" s="73"/>
      <c r="E162" s="73"/>
    </row>
    <row r="163" spans="1:5" s="2" customFormat="1" ht="15.75" x14ac:dyDescent="0.25">
      <c r="A163" s="246" t="s">
        <v>292</v>
      </c>
      <c r="B163" s="247"/>
      <c r="C163" s="248"/>
      <c r="D163" s="248"/>
      <c r="E163" s="77"/>
    </row>
    <row r="164" spans="1:5" s="2" customFormat="1" x14ac:dyDescent="0.25">
      <c r="A164" s="249" t="s">
        <v>193</v>
      </c>
      <c r="B164" s="250">
        <v>3719</v>
      </c>
      <c r="C164" s="287" t="s">
        <v>107</v>
      </c>
      <c r="D164" s="287"/>
      <c r="E164" s="287"/>
    </row>
    <row r="165" spans="1:5" s="2" customFormat="1" ht="27.95" customHeight="1" x14ac:dyDescent="0.25">
      <c r="A165" s="225"/>
      <c r="B165" s="237" t="s">
        <v>199</v>
      </c>
      <c r="C165" s="238">
        <v>2212</v>
      </c>
      <c r="D165" s="288" t="s">
        <v>293</v>
      </c>
      <c r="E165" s="288"/>
    </row>
    <row r="166" spans="1:5" s="2" customFormat="1" x14ac:dyDescent="0.25">
      <c r="A166" s="225"/>
      <c r="B166" s="243"/>
      <c r="C166" s="78"/>
      <c r="D166" s="78"/>
      <c r="E166" s="78"/>
    </row>
    <row r="167" spans="1:5" s="2" customFormat="1" x14ac:dyDescent="0.25">
      <c r="A167" s="239"/>
      <c r="B167" s="240"/>
      <c r="C167" s="241"/>
      <c r="D167" s="73"/>
      <c r="E167" s="73"/>
    </row>
    <row r="168" spans="1:5" s="2" customFormat="1" ht="15.75" x14ac:dyDescent="0.25">
      <c r="A168" s="83" t="s">
        <v>247</v>
      </c>
      <c r="B168" s="226"/>
      <c r="C168" s="231"/>
      <c r="D168" s="231"/>
      <c r="E168" s="67"/>
    </row>
    <row r="169" spans="1:5" s="2" customFormat="1" x14ac:dyDescent="0.25">
      <c r="A169" s="225" t="s">
        <v>193</v>
      </c>
      <c r="B169" s="243">
        <v>3722</v>
      </c>
      <c r="C169" s="291" t="s">
        <v>248</v>
      </c>
      <c r="D169" s="291"/>
      <c r="E169" s="291"/>
    </row>
    <row r="170" spans="1:5" s="2" customFormat="1" x14ac:dyDescent="0.25">
      <c r="A170" s="225"/>
      <c r="B170" s="235" t="s">
        <v>195</v>
      </c>
      <c r="C170" s="236">
        <v>2111</v>
      </c>
      <c r="D170" s="286" t="s">
        <v>290</v>
      </c>
      <c r="E170" s="286"/>
    </row>
    <row r="171" spans="1:5" s="2" customFormat="1" x14ac:dyDescent="0.25">
      <c r="A171" s="225"/>
      <c r="B171" s="235" t="s">
        <v>195</v>
      </c>
      <c r="C171" s="236">
        <v>2112</v>
      </c>
      <c r="D171" s="286" t="s">
        <v>249</v>
      </c>
      <c r="E171" s="286"/>
    </row>
    <row r="172" spans="1:5" s="2" customFormat="1" x14ac:dyDescent="0.25">
      <c r="A172" s="239"/>
      <c r="B172" s="240"/>
      <c r="C172" s="241"/>
      <c r="D172" s="73"/>
      <c r="E172" s="73"/>
    </row>
    <row r="173" spans="1:5" s="2" customFormat="1" x14ac:dyDescent="0.25">
      <c r="A173" s="225" t="s">
        <v>193</v>
      </c>
      <c r="B173" s="243">
        <v>3724</v>
      </c>
      <c r="C173" s="291" t="s">
        <v>113</v>
      </c>
      <c r="D173" s="291"/>
      <c r="E173" s="291"/>
    </row>
    <row r="174" spans="1:5" s="2" customFormat="1" x14ac:dyDescent="0.25">
      <c r="A174" s="225"/>
      <c r="B174" s="235" t="s">
        <v>195</v>
      </c>
      <c r="C174" s="236">
        <v>2111</v>
      </c>
      <c r="D174" s="286" t="s">
        <v>250</v>
      </c>
      <c r="E174" s="286"/>
    </row>
    <row r="175" spans="1:5" s="2" customFormat="1" ht="27.95" customHeight="1" x14ac:dyDescent="0.25">
      <c r="A175" s="225"/>
      <c r="B175" s="235" t="s">
        <v>195</v>
      </c>
      <c r="C175" s="236">
        <v>2324</v>
      </c>
      <c r="D175" s="286" t="s">
        <v>251</v>
      </c>
      <c r="E175" s="286"/>
    </row>
    <row r="176" spans="1:5" s="2" customFormat="1" x14ac:dyDescent="0.25">
      <c r="A176" s="239"/>
      <c r="B176" s="78"/>
      <c r="C176" s="241"/>
      <c r="D176" s="241"/>
      <c r="E176" s="78"/>
    </row>
    <row r="177" spans="1:5" s="2" customFormat="1" x14ac:dyDescent="0.25">
      <c r="A177" s="225" t="s">
        <v>193</v>
      </c>
      <c r="B177" s="243">
        <v>3725</v>
      </c>
      <c r="C177" s="291" t="s">
        <v>115</v>
      </c>
      <c r="D177" s="291"/>
      <c r="E177" s="291"/>
    </row>
    <row r="178" spans="1:5" s="2" customFormat="1" x14ac:dyDescent="0.25">
      <c r="A178" s="225"/>
      <c r="B178" s="235" t="s">
        <v>195</v>
      </c>
      <c r="C178" s="236">
        <v>2111</v>
      </c>
      <c r="D178" s="286" t="s">
        <v>291</v>
      </c>
      <c r="E178" s="286"/>
    </row>
    <row r="179" spans="1:5" s="2" customFormat="1" ht="27.95" customHeight="1" x14ac:dyDescent="0.25">
      <c r="A179" s="225"/>
      <c r="B179" s="235" t="s">
        <v>195</v>
      </c>
      <c r="C179" s="236">
        <v>2131</v>
      </c>
      <c r="D179" s="286" t="s">
        <v>364</v>
      </c>
      <c r="E179" s="286"/>
    </row>
    <row r="180" spans="1:5" s="2" customFormat="1" x14ac:dyDescent="0.25">
      <c r="A180" s="239"/>
      <c r="B180" s="240"/>
      <c r="C180" s="241"/>
      <c r="D180" s="73"/>
      <c r="E180" s="73"/>
    </row>
    <row r="181" spans="1:5" s="2" customFormat="1" x14ac:dyDescent="0.25">
      <c r="A181" s="225" t="s">
        <v>193</v>
      </c>
      <c r="B181" s="243">
        <v>3729</v>
      </c>
      <c r="C181" s="291" t="s">
        <v>117</v>
      </c>
      <c r="D181" s="291"/>
      <c r="E181" s="291"/>
    </row>
    <row r="182" spans="1:5" s="2" customFormat="1" x14ac:dyDescent="0.25">
      <c r="A182" s="225"/>
      <c r="B182" s="235" t="s">
        <v>195</v>
      </c>
      <c r="C182" s="236">
        <v>2111</v>
      </c>
      <c r="D182" s="286" t="s">
        <v>252</v>
      </c>
      <c r="E182" s="286"/>
    </row>
    <row r="183" spans="1:5" s="2" customFormat="1" x14ac:dyDescent="0.25">
      <c r="A183" s="239"/>
      <c r="B183" s="240"/>
      <c r="C183" s="241"/>
      <c r="D183" s="73"/>
      <c r="E183" s="73"/>
    </row>
    <row r="184" spans="1:5" s="2" customFormat="1" x14ac:dyDescent="0.25">
      <c r="A184" s="239"/>
      <c r="B184" s="240"/>
      <c r="C184" s="241"/>
      <c r="D184" s="73"/>
      <c r="E184" s="73"/>
    </row>
    <row r="185" spans="1:5" s="2" customFormat="1" ht="15.75" x14ac:dyDescent="0.25">
      <c r="A185" s="246" t="s">
        <v>119</v>
      </c>
      <c r="B185" s="247"/>
      <c r="C185" s="248"/>
      <c r="D185" s="248"/>
      <c r="E185" s="77"/>
    </row>
    <row r="186" spans="1:5" s="2" customFormat="1" x14ac:dyDescent="0.25">
      <c r="A186" s="249" t="s">
        <v>193</v>
      </c>
      <c r="B186" s="252" t="s">
        <v>118</v>
      </c>
      <c r="C186" s="287" t="s">
        <v>119</v>
      </c>
      <c r="D186" s="287"/>
      <c r="E186" s="287"/>
    </row>
    <row r="187" spans="1:5" s="2" customFormat="1" ht="27.95" customHeight="1" x14ac:dyDescent="0.25">
      <c r="A187" s="225"/>
      <c r="B187" s="237" t="s">
        <v>199</v>
      </c>
      <c r="C187" s="238">
        <v>2324</v>
      </c>
      <c r="D187" s="288" t="s">
        <v>295</v>
      </c>
      <c r="E187" s="288"/>
    </row>
    <row r="188" spans="1:5" s="2" customFormat="1" x14ac:dyDescent="0.25">
      <c r="A188" s="239"/>
      <c r="B188" s="240"/>
      <c r="C188" s="241"/>
      <c r="D188" s="73"/>
      <c r="E188" s="73"/>
    </row>
    <row r="189" spans="1:5" s="2" customFormat="1" x14ac:dyDescent="0.25">
      <c r="A189" s="239"/>
      <c r="B189" s="240"/>
      <c r="C189" s="241"/>
      <c r="D189" s="73"/>
      <c r="E189" s="73"/>
    </row>
    <row r="190" spans="1:5" s="2" customFormat="1" ht="15.75" x14ac:dyDescent="0.25">
      <c r="A190" s="246" t="s">
        <v>294</v>
      </c>
      <c r="B190" s="247"/>
      <c r="C190" s="248"/>
      <c r="D190" s="248"/>
      <c r="E190" s="77"/>
    </row>
    <row r="191" spans="1:5" s="2" customFormat="1" x14ac:dyDescent="0.25">
      <c r="A191" s="249" t="s">
        <v>193</v>
      </c>
      <c r="B191" s="252" t="s">
        <v>120</v>
      </c>
      <c r="C191" s="287" t="s">
        <v>121</v>
      </c>
      <c r="D191" s="287"/>
      <c r="E191" s="287"/>
    </row>
    <row r="192" spans="1:5" s="2" customFormat="1" ht="27.95" customHeight="1" x14ac:dyDescent="0.25">
      <c r="A192" s="225"/>
      <c r="B192" s="237" t="s">
        <v>199</v>
      </c>
      <c r="C192" s="238">
        <v>2321</v>
      </c>
      <c r="D192" s="288" t="s">
        <v>296</v>
      </c>
      <c r="E192" s="288"/>
    </row>
    <row r="193" spans="1:5" s="2" customFormat="1" x14ac:dyDescent="0.25">
      <c r="A193" s="239"/>
      <c r="B193" s="240"/>
      <c r="C193" s="241"/>
      <c r="D193" s="73"/>
      <c r="E193" s="73"/>
    </row>
    <row r="194" spans="1:5" s="2" customFormat="1" x14ac:dyDescent="0.25">
      <c r="A194" s="239"/>
      <c r="B194" s="240"/>
      <c r="C194" s="241"/>
      <c r="D194" s="73"/>
      <c r="E194" s="73"/>
    </row>
    <row r="195" spans="1:5" s="2" customFormat="1" ht="15.75" x14ac:dyDescent="0.25">
      <c r="A195" s="83" t="s">
        <v>253</v>
      </c>
      <c r="B195" s="226"/>
      <c r="C195" s="231"/>
      <c r="D195" s="231"/>
      <c r="E195" s="67"/>
    </row>
    <row r="196" spans="1:5" s="2" customFormat="1" x14ac:dyDescent="0.25">
      <c r="A196" s="225" t="s">
        <v>193</v>
      </c>
      <c r="B196" s="234" t="s">
        <v>122</v>
      </c>
      <c r="C196" s="291" t="s">
        <v>254</v>
      </c>
      <c r="D196" s="291"/>
      <c r="E196" s="291"/>
    </row>
    <row r="197" spans="1:5" s="2" customFormat="1" ht="39.950000000000003" customHeight="1" x14ac:dyDescent="0.25">
      <c r="A197" s="225"/>
      <c r="B197" s="235" t="s">
        <v>195</v>
      </c>
      <c r="C197" s="236">
        <v>2322</v>
      </c>
      <c r="D197" s="302" t="s">
        <v>297</v>
      </c>
      <c r="E197" s="302"/>
    </row>
    <row r="198" spans="1:5" s="2" customFormat="1" x14ac:dyDescent="0.25">
      <c r="A198" s="239"/>
      <c r="B198" s="240"/>
      <c r="C198" s="241"/>
      <c r="D198" s="81"/>
      <c r="E198" s="81"/>
    </row>
    <row r="199" spans="1:5" s="2" customFormat="1" x14ac:dyDescent="0.25">
      <c r="A199" s="239"/>
      <c r="B199" s="240"/>
      <c r="C199" s="241"/>
      <c r="D199" s="251"/>
      <c r="E199" s="79"/>
    </row>
    <row r="200" spans="1:5" s="2" customFormat="1" x14ac:dyDescent="0.25">
      <c r="A200" s="239"/>
      <c r="B200" s="240"/>
      <c r="C200" s="241"/>
      <c r="D200" s="251"/>
      <c r="E200" s="79"/>
    </row>
    <row r="201" spans="1:5" s="2" customFormat="1" x14ac:dyDescent="0.25">
      <c r="A201" s="239"/>
      <c r="B201" s="240"/>
      <c r="C201" s="241"/>
      <c r="D201" s="251"/>
      <c r="E201" s="79"/>
    </row>
    <row r="202" spans="1:5" s="2" customFormat="1" x14ac:dyDescent="0.25">
      <c r="A202" s="239"/>
      <c r="B202" s="240"/>
      <c r="C202" s="241"/>
      <c r="D202" s="251"/>
      <c r="E202" s="79"/>
    </row>
    <row r="203" spans="1:5" s="2" customFormat="1" x14ac:dyDescent="0.25">
      <c r="A203" s="239"/>
      <c r="B203" s="240"/>
      <c r="C203" s="241"/>
      <c r="D203" s="251"/>
      <c r="E203" s="79"/>
    </row>
    <row r="204" spans="1:5" s="2" customFormat="1" x14ac:dyDescent="0.25">
      <c r="A204" s="239"/>
      <c r="B204" s="240"/>
      <c r="C204" s="241"/>
      <c r="D204" s="251"/>
      <c r="E204" s="79"/>
    </row>
    <row r="205" spans="1:5" s="2" customFormat="1" ht="15.75" x14ac:dyDescent="0.25">
      <c r="A205" s="83" t="s">
        <v>255</v>
      </c>
      <c r="B205" s="226"/>
      <c r="C205" s="231"/>
      <c r="D205" s="231"/>
      <c r="E205" s="67"/>
    </row>
    <row r="206" spans="1:5" s="2" customFormat="1" x14ac:dyDescent="0.25">
      <c r="A206" s="225" t="s">
        <v>193</v>
      </c>
      <c r="B206" s="243">
        <v>6171</v>
      </c>
      <c r="C206" s="291" t="s">
        <v>256</v>
      </c>
      <c r="D206" s="291"/>
      <c r="E206" s="291"/>
    </row>
    <row r="207" spans="1:5" s="2" customFormat="1" ht="27.95" customHeight="1" x14ac:dyDescent="0.25">
      <c r="A207" s="225"/>
      <c r="B207" s="235" t="s">
        <v>195</v>
      </c>
      <c r="C207" s="236">
        <v>2111</v>
      </c>
      <c r="D207" s="286" t="s">
        <v>257</v>
      </c>
      <c r="E207" s="286"/>
    </row>
    <row r="208" spans="1:5" s="2" customFormat="1" x14ac:dyDescent="0.25">
      <c r="A208" s="225"/>
      <c r="B208" s="235" t="s">
        <v>195</v>
      </c>
      <c r="C208" s="236">
        <v>2111</v>
      </c>
      <c r="D208" s="290" t="s">
        <v>258</v>
      </c>
      <c r="E208" s="290"/>
    </row>
    <row r="209" spans="1:5" s="2" customFormat="1" x14ac:dyDescent="0.25">
      <c r="A209" s="225"/>
      <c r="B209" s="235" t="s">
        <v>195</v>
      </c>
      <c r="C209" s="236">
        <v>2111</v>
      </c>
      <c r="D209" s="286" t="s">
        <v>259</v>
      </c>
      <c r="E209" s="286"/>
    </row>
    <row r="210" spans="1:5" s="2" customFormat="1" ht="25.5" customHeight="1" x14ac:dyDescent="0.25">
      <c r="A210" s="225"/>
      <c r="B210" s="237" t="s">
        <v>199</v>
      </c>
      <c r="C210" s="238">
        <v>2132</v>
      </c>
      <c r="D210" s="293" t="s">
        <v>371</v>
      </c>
      <c r="E210" s="293"/>
    </row>
    <row r="211" spans="1:5" ht="15" customHeight="1" x14ac:dyDescent="0.25">
      <c r="A211" s="239"/>
      <c r="B211" s="235" t="s">
        <v>195</v>
      </c>
      <c r="C211" s="236">
        <v>2324</v>
      </c>
      <c r="D211" s="286" t="s">
        <v>369</v>
      </c>
      <c r="E211" s="286"/>
    </row>
    <row r="212" spans="1:5" ht="15" customHeight="1" x14ac:dyDescent="0.25">
      <c r="A212" s="239"/>
      <c r="B212" s="235"/>
      <c r="C212" s="236"/>
      <c r="D212" s="80"/>
      <c r="E212" s="80"/>
    </row>
    <row r="213" spans="1:5" s="2" customFormat="1" x14ac:dyDescent="0.25">
      <c r="A213" s="239"/>
      <c r="B213" s="244"/>
      <c r="C213" s="245"/>
      <c r="D213" s="251"/>
      <c r="E213" s="82"/>
    </row>
    <row r="214" spans="1:5" s="2" customFormat="1" ht="15.75" x14ac:dyDescent="0.25">
      <c r="A214" s="83" t="s">
        <v>260</v>
      </c>
      <c r="B214" s="229"/>
      <c r="C214" s="253"/>
      <c r="D214" s="253"/>
      <c r="E214" s="83"/>
    </row>
    <row r="215" spans="1:5" s="2" customFormat="1" x14ac:dyDescent="0.25">
      <c r="A215" s="225" t="s">
        <v>193</v>
      </c>
      <c r="B215" s="243">
        <v>6310</v>
      </c>
      <c r="C215" s="291" t="s">
        <v>129</v>
      </c>
      <c r="D215" s="291"/>
      <c r="E215" s="291"/>
    </row>
    <row r="216" spans="1:5" s="2" customFormat="1" x14ac:dyDescent="0.25">
      <c r="A216" s="225"/>
      <c r="B216" s="235" t="s">
        <v>195</v>
      </c>
      <c r="C216" s="236">
        <v>2141</v>
      </c>
      <c r="D216" s="299" t="s">
        <v>410</v>
      </c>
      <c r="E216" s="299"/>
    </row>
    <row r="217" spans="1:5" s="2" customFormat="1" x14ac:dyDescent="0.25">
      <c r="A217" s="225"/>
      <c r="B217" s="235" t="s">
        <v>195</v>
      </c>
      <c r="C217" s="236">
        <v>2141</v>
      </c>
      <c r="D217" s="286" t="s">
        <v>298</v>
      </c>
      <c r="E217" s="286"/>
    </row>
    <row r="218" spans="1:5" s="2" customFormat="1" x14ac:dyDescent="0.25">
      <c r="A218" s="239"/>
      <c r="B218" s="240"/>
      <c r="C218" s="241"/>
      <c r="D218" s="73"/>
      <c r="E218" s="73"/>
    </row>
    <row r="219" spans="1:5" s="2" customFormat="1" x14ac:dyDescent="0.25">
      <c r="A219" s="225" t="s">
        <v>193</v>
      </c>
      <c r="B219" s="243">
        <v>6330</v>
      </c>
      <c r="C219" s="291" t="s">
        <v>133</v>
      </c>
      <c r="D219" s="291"/>
      <c r="E219" s="291"/>
    </row>
    <row r="220" spans="1:5" s="2" customFormat="1" ht="27.95" customHeight="1" x14ac:dyDescent="0.25">
      <c r="A220" s="225"/>
      <c r="B220" s="235" t="s">
        <v>195</v>
      </c>
      <c r="C220" s="236">
        <v>4134</v>
      </c>
      <c r="D220" s="286" t="s">
        <v>261</v>
      </c>
      <c r="E220" s="286"/>
    </row>
    <row r="221" spans="1:5" s="2" customFormat="1" ht="27.95" customHeight="1" x14ac:dyDescent="0.25">
      <c r="A221" s="225"/>
      <c r="B221" s="235" t="s">
        <v>195</v>
      </c>
      <c r="C221" s="236">
        <v>4134</v>
      </c>
      <c r="D221" s="286" t="s">
        <v>299</v>
      </c>
      <c r="E221" s="286"/>
    </row>
    <row r="222" spans="1:5" s="2" customFormat="1" x14ac:dyDescent="0.25">
      <c r="A222" s="239"/>
      <c r="B222" s="78"/>
      <c r="C222" s="241"/>
      <c r="D222" s="241"/>
      <c r="E222" s="78"/>
    </row>
    <row r="223" spans="1:5" s="2" customFormat="1" x14ac:dyDescent="0.25">
      <c r="A223" s="239"/>
      <c r="B223" s="78"/>
      <c r="C223" s="241"/>
      <c r="D223" s="241"/>
      <c r="E223" s="78"/>
    </row>
    <row r="224" spans="1:5" s="2" customFormat="1" ht="15.75" x14ac:dyDescent="0.25">
      <c r="A224" s="254" t="s">
        <v>262</v>
      </c>
      <c r="B224" s="255"/>
      <c r="C224" s="256"/>
      <c r="D224" s="238"/>
      <c r="E224" s="84"/>
    </row>
    <row r="225" spans="1:5" s="2" customFormat="1" x14ac:dyDescent="0.25">
      <c r="A225" s="257" t="s">
        <v>193</v>
      </c>
      <c r="B225" s="258" t="s">
        <v>134</v>
      </c>
      <c r="C225" s="289" t="s">
        <v>300</v>
      </c>
      <c r="D225" s="289"/>
      <c r="E225" s="289"/>
    </row>
    <row r="226" spans="1:5" s="2" customFormat="1" ht="27.95" customHeight="1" x14ac:dyDescent="0.25">
      <c r="A226" s="259"/>
      <c r="B226" s="260" t="s">
        <v>263</v>
      </c>
      <c r="C226" s="261" t="s">
        <v>135</v>
      </c>
      <c r="D226" s="293" t="s">
        <v>301</v>
      </c>
      <c r="E226" s="293"/>
    </row>
    <row r="227" spans="1:5" s="2" customFormat="1" ht="15.75" x14ac:dyDescent="0.25">
      <c r="A227" s="254"/>
      <c r="B227" s="255"/>
      <c r="C227" s="256"/>
      <c r="D227" s="238"/>
      <c r="E227" s="84"/>
    </row>
    <row r="228" spans="1:5" s="2" customFormat="1" x14ac:dyDescent="0.25">
      <c r="A228" s="257" t="s">
        <v>193</v>
      </c>
      <c r="B228" s="258" t="s">
        <v>138</v>
      </c>
      <c r="C228" s="289" t="s">
        <v>139</v>
      </c>
      <c r="D228" s="289"/>
      <c r="E228" s="289"/>
    </row>
    <row r="229" spans="1:5" s="2" customFormat="1" ht="27.95" customHeight="1" x14ac:dyDescent="0.25">
      <c r="A229" s="259"/>
      <c r="B229" s="260" t="s">
        <v>263</v>
      </c>
      <c r="C229" s="261" t="s">
        <v>65</v>
      </c>
      <c r="D229" s="293" t="s">
        <v>302</v>
      </c>
      <c r="E229" s="293"/>
    </row>
    <row r="230" spans="1:5" s="2" customFormat="1" ht="27.95" customHeight="1" x14ac:dyDescent="0.25">
      <c r="A230" s="259"/>
      <c r="B230" s="260" t="s">
        <v>263</v>
      </c>
      <c r="C230" s="261" t="s">
        <v>86</v>
      </c>
      <c r="D230" s="293" t="s">
        <v>303</v>
      </c>
      <c r="E230" s="293"/>
    </row>
    <row r="231" spans="1:5" s="2" customFormat="1" x14ac:dyDescent="0.25">
      <c r="A231" s="259"/>
      <c r="B231" s="262"/>
      <c r="C231" s="263"/>
      <c r="D231" s="85"/>
      <c r="E231" s="85"/>
    </row>
    <row r="232" spans="1:5" s="2" customFormat="1" x14ac:dyDescent="0.25">
      <c r="A232" s="239"/>
      <c r="B232" s="78"/>
      <c r="C232" s="241"/>
      <c r="D232" s="241"/>
      <c r="E232" s="78"/>
    </row>
    <row r="233" spans="1:5" s="2" customFormat="1" ht="18.75" x14ac:dyDescent="0.25">
      <c r="A233" s="224" t="s">
        <v>264</v>
      </c>
      <c r="B233" s="67"/>
      <c r="C233" s="67"/>
      <c r="D233" s="67"/>
      <c r="E233" s="67"/>
    </row>
    <row r="234" spans="1:5" s="2" customFormat="1" x14ac:dyDescent="0.25">
      <c r="A234" s="225"/>
      <c r="B234" s="235" t="s">
        <v>195</v>
      </c>
      <c r="C234" s="225">
        <v>8115</v>
      </c>
      <c r="D234" s="290" t="s">
        <v>265</v>
      </c>
      <c r="E234" s="290"/>
    </row>
    <row r="235" spans="1:5" s="2" customFormat="1" x14ac:dyDescent="0.25">
      <c r="A235" s="239"/>
      <c r="B235" s="240"/>
      <c r="C235" s="239"/>
      <c r="D235" s="86"/>
      <c r="E235" s="86"/>
    </row>
    <row r="236" spans="1:5" s="2" customFormat="1" x14ac:dyDescent="0.25">
      <c r="A236" s="239"/>
      <c r="B236" s="244"/>
      <c r="C236" s="264"/>
      <c r="D236" s="251"/>
      <c r="E236" s="87"/>
    </row>
    <row r="237" spans="1:5" s="2" customFormat="1" x14ac:dyDescent="0.25">
      <c r="A237" s="265" t="s">
        <v>266</v>
      </c>
      <c r="B237" s="265"/>
      <c r="C237" s="265"/>
      <c r="D237" s="265"/>
      <c r="E237" s="88"/>
    </row>
  </sheetData>
  <mergeCells count="129">
    <mergeCell ref="C228:E228"/>
    <mergeCell ref="D230:E230"/>
    <mergeCell ref="D234:E234"/>
    <mergeCell ref="D91:E91"/>
    <mergeCell ref="C95:E95"/>
    <mergeCell ref="D96:E96"/>
    <mergeCell ref="D102:E102"/>
    <mergeCell ref="D157:E157"/>
    <mergeCell ref="C215:E215"/>
    <mergeCell ref="D216:E216"/>
    <mergeCell ref="D217:E217"/>
    <mergeCell ref="C219:E219"/>
    <mergeCell ref="D220:E220"/>
    <mergeCell ref="D221:E221"/>
    <mergeCell ref="C196:E196"/>
    <mergeCell ref="D197:E197"/>
    <mergeCell ref="C206:E206"/>
    <mergeCell ref="D207:E207"/>
    <mergeCell ref="D208:E208"/>
    <mergeCell ref="D209:E209"/>
    <mergeCell ref="D175:E175"/>
    <mergeCell ref="D210:E210"/>
    <mergeCell ref="C177:E177"/>
    <mergeCell ref="D178:E178"/>
    <mergeCell ref="D179:E179"/>
    <mergeCell ref="C181:E181"/>
    <mergeCell ref="D182:E182"/>
    <mergeCell ref="C169:E169"/>
    <mergeCell ref="D170:E170"/>
    <mergeCell ref="D171:E171"/>
    <mergeCell ref="C173:E173"/>
    <mergeCell ref="D174:E174"/>
    <mergeCell ref="D158:E158"/>
    <mergeCell ref="D159:E159"/>
    <mergeCell ref="C164:E164"/>
    <mergeCell ref="D165:E165"/>
    <mergeCell ref="D152:E152"/>
    <mergeCell ref="D154:E154"/>
    <mergeCell ref="D155:E155"/>
    <mergeCell ref="D156:E156"/>
    <mergeCell ref="D153:E153"/>
    <mergeCell ref="D146:E146"/>
    <mergeCell ref="C148:E148"/>
    <mergeCell ref="D149:E149"/>
    <mergeCell ref="C151:E151"/>
    <mergeCell ref="D141:E141"/>
    <mergeCell ref="D142:E142"/>
    <mergeCell ref="D59:E59"/>
    <mergeCell ref="D60:E60"/>
    <mergeCell ref="C89:E89"/>
    <mergeCell ref="D90:E90"/>
    <mergeCell ref="C99:E99"/>
    <mergeCell ref="D100:E100"/>
    <mergeCell ref="D101:E101"/>
    <mergeCell ref="C104:E104"/>
    <mergeCell ref="C86:E86"/>
    <mergeCell ref="D87:E87"/>
    <mergeCell ref="D73:E73"/>
    <mergeCell ref="D74:E74"/>
    <mergeCell ref="C78:E78"/>
    <mergeCell ref="D79:E79"/>
    <mergeCell ref="D80:E80"/>
    <mergeCell ref="D81:E81"/>
    <mergeCell ref="D63:E63"/>
    <mergeCell ref="D61:E61"/>
    <mergeCell ref="D62:E62"/>
    <mergeCell ref="A4:B4"/>
    <mergeCell ref="C4:D4"/>
    <mergeCell ref="A16:E19"/>
    <mergeCell ref="C20:E20"/>
    <mergeCell ref="D21:E21"/>
    <mergeCell ref="D22:E22"/>
    <mergeCell ref="D36:E36"/>
    <mergeCell ref="D37:E37"/>
    <mergeCell ref="D38:E38"/>
    <mergeCell ref="D30:E30"/>
    <mergeCell ref="D31:E31"/>
    <mergeCell ref="D32:E32"/>
    <mergeCell ref="D33:E33"/>
    <mergeCell ref="D34:E34"/>
    <mergeCell ref="D35:E35"/>
    <mergeCell ref="D226:E226"/>
    <mergeCell ref="D229:E229"/>
    <mergeCell ref="D23:E23"/>
    <mergeCell ref="D24:E24"/>
    <mergeCell ref="D25:E25"/>
    <mergeCell ref="D26:E26"/>
    <mergeCell ref="D27:E27"/>
    <mergeCell ref="C29:E29"/>
    <mergeCell ref="D39:E39"/>
    <mergeCell ref="D40:E40"/>
    <mergeCell ref="C64:E64"/>
    <mergeCell ref="C65:E65"/>
    <mergeCell ref="C69:E69"/>
    <mergeCell ref="D70:E70"/>
    <mergeCell ref="D71:E71"/>
    <mergeCell ref="D72:E72"/>
    <mergeCell ref="A46:E48"/>
    <mergeCell ref="C50:E50"/>
    <mergeCell ref="D51:E51"/>
    <mergeCell ref="D110:E110"/>
    <mergeCell ref="D111:E111"/>
    <mergeCell ref="D112:E112"/>
    <mergeCell ref="D105:E105"/>
    <mergeCell ref="D106:E106"/>
    <mergeCell ref="D211:E211"/>
    <mergeCell ref="C186:E186"/>
    <mergeCell ref="D187:E187"/>
    <mergeCell ref="C191:E191"/>
    <mergeCell ref="D192:E192"/>
    <mergeCell ref="C225:E225"/>
    <mergeCell ref="D107:E107"/>
    <mergeCell ref="D108:E108"/>
    <mergeCell ref="D109:E109"/>
    <mergeCell ref="C129:E129"/>
    <mergeCell ref="D130:E130"/>
    <mergeCell ref="D131:E131"/>
    <mergeCell ref="D132:E132"/>
    <mergeCell ref="D133:E133"/>
    <mergeCell ref="C137:E137"/>
    <mergeCell ref="C116:E116"/>
    <mergeCell ref="D117:E117"/>
    <mergeCell ref="D118:E118"/>
    <mergeCell ref="D119:E119"/>
    <mergeCell ref="D120:E120"/>
    <mergeCell ref="C145:E145"/>
    <mergeCell ref="D138:E138"/>
    <mergeCell ref="D139:E139"/>
    <mergeCell ref="D140:E140"/>
  </mergeCells>
  <pageMargins left="0" right="0" top="1.1811023622047245" bottom="0.59055118110236227" header="0.39370078740157483" footer="0.59055118110236227"/>
  <pageSetup paperSize="9" fitToWidth="0" fitToHeight="0" orientation="portrait" r:id="rId1"/>
  <headerFooter>
    <oddHeader>&amp;L&amp;"-,Tučné"&amp;14MĚSTO Štíty&amp;"-,Obyčejné"
&amp;"-,Tučné"&amp;8IČO: 00303453
DIČ: CZ00303453&amp;C&amp;"-,Tučné"&amp;14SCHVÁLENÝ ROZPOČET&amp;RRok 2021</oddHeader>
    <oddFooter>&amp;C&amp;A&amp;R&amp;P / 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topLeftCell="A37" workbookViewId="0">
      <selection activeCell="F48" sqref="F48"/>
    </sheetView>
  </sheetViews>
  <sheetFormatPr defaultRowHeight="15" x14ac:dyDescent="0.25"/>
  <cols>
    <col min="1" max="2" width="7.7109375" style="90" customWidth="1"/>
    <col min="3" max="3" width="42.7109375" style="90" customWidth="1"/>
    <col min="4" max="5" width="12.7109375" style="176" customWidth="1"/>
    <col min="6" max="6" width="15.7109375" style="189" customWidth="1"/>
  </cols>
  <sheetData>
    <row r="1" spans="1:6" ht="17.25" thickBot="1" x14ac:dyDescent="0.3">
      <c r="A1" s="153" t="s">
        <v>141</v>
      </c>
      <c r="B1" s="153"/>
      <c r="C1" s="153"/>
      <c r="D1" s="154"/>
      <c r="E1" s="154"/>
      <c r="F1" s="181"/>
    </row>
    <row r="2" spans="1:6" s="1" customFormat="1" ht="29.25" customHeight="1" thickBot="1" x14ac:dyDescent="0.3">
      <c r="A2" s="44" t="s">
        <v>406</v>
      </c>
      <c r="B2" s="303" t="s">
        <v>3</v>
      </c>
      <c r="C2" s="304"/>
      <c r="D2" s="144" t="s">
        <v>182</v>
      </c>
      <c r="E2" s="144" t="s">
        <v>183</v>
      </c>
      <c r="F2" s="45" t="s">
        <v>184</v>
      </c>
    </row>
    <row r="3" spans="1:6" ht="14.45" customHeight="1" x14ac:dyDescent="0.25">
      <c r="A3" s="207" t="s">
        <v>56</v>
      </c>
      <c r="B3" s="213" t="s">
        <v>67</v>
      </c>
      <c r="C3" s="213"/>
      <c r="D3" s="214">
        <v>5292226</v>
      </c>
      <c r="E3" s="214">
        <v>5124076.76</v>
      </c>
      <c r="F3" s="208">
        <v>4294257</v>
      </c>
    </row>
    <row r="4" spans="1:6" ht="14.45" customHeight="1" x14ac:dyDescent="0.25">
      <c r="A4" s="209" t="s">
        <v>68</v>
      </c>
      <c r="B4" s="167" t="s">
        <v>69</v>
      </c>
      <c r="C4" s="167"/>
      <c r="D4" s="168">
        <v>116537.5</v>
      </c>
      <c r="E4" s="168">
        <v>113966.99</v>
      </c>
      <c r="F4" s="210">
        <v>289868</v>
      </c>
    </row>
    <row r="5" spans="1:6" ht="14.45" customHeight="1" x14ac:dyDescent="0.25">
      <c r="A5" s="209" t="s">
        <v>63</v>
      </c>
      <c r="B5" s="305" t="s">
        <v>142</v>
      </c>
      <c r="C5" s="306"/>
      <c r="D5" s="168">
        <v>2310290</v>
      </c>
      <c r="E5" s="168">
        <v>2240135.67</v>
      </c>
      <c r="F5" s="210">
        <v>1310000</v>
      </c>
    </row>
    <row r="6" spans="1:6" ht="14.45" customHeight="1" x14ac:dyDescent="0.25">
      <c r="A6" s="209" t="s">
        <v>143</v>
      </c>
      <c r="B6" s="167" t="s">
        <v>144</v>
      </c>
      <c r="C6" s="167"/>
      <c r="D6" s="168">
        <v>308150</v>
      </c>
      <c r="E6" s="168">
        <v>308150</v>
      </c>
      <c r="F6" s="210">
        <v>317850.8</v>
      </c>
    </row>
    <row r="7" spans="1:6" ht="14.45" customHeight="1" x14ac:dyDescent="0.25">
      <c r="A7" s="209" t="s">
        <v>70</v>
      </c>
      <c r="B7" s="167" t="s">
        <v>71</v>
      </c>
      <c r="C7" s="167"/>
      <c r="D7" s="168">
        <v>6740394</v>
      </c>
      <c r="E7" s="168">
        <v>6211883.8700000001</v>
      </c>
      <c r="F7" s="210">
        <v>1478087</v>
      </c>
    </row>
    <row r="8" spans="1:6" ht="14.45" customHeight="1" x14ac:dyDescent="0.25">
      <c r="A8" s="209" t="s">
        <v>72</v>
      </c>
      <c r="B8" s="167" t="s">
        <v>73</v>
      </c>
      <c r="C8" s="167"/>
      <c r="D8" s="168">
        <v>2369554</v>
      </c>
      <c r="E8" s="168">
        <v>1807942.3</v>
      </c>
      <c r="F8" s="210">
        <v>2184400</v>
      </c>
    </row>
    <row r="9" spans="1:6" ht="14.45" customHeight="1" x14ac:dyDescent="0.25">
      <c r="A9" s="209" t="s">
        <v>74</v>
      </c>
      <c r="B9" s="167" t="s">
        <v>77</v>
      </c>
      <c r="C9" s="167"/>
      <c r="D9" s="168">
        <v>55037.83</v>
      </c>
      <c r="E9" s="168">
        <v>55037.83</v>
      </c>
      <c r="F9" s="210">
        <v>30000</v>
      </c>
    </row>
    <row r="10" spans="1:6" s="66" customFormat="1" ht="14.45" customHeight="1" x14ac:dyDescent="0.25">
      <c r="A10" s="209" t="s">
        <v>92</v>
      </c>
      <c r="B10" s="167" t="s">
        <v>145</v>
      </c>
      <c r="C10" s="167"/>
      <c r="D10" s="168">
        <v>106119</v>
      </c>
      <c r="E10" s="168">
        <v>105060.67</v>
      </c>
      <c r="F10" s="210">
        <v>30000</v>
      </c>
    </row>
    <row r="11" spans="1:6" s="66" customFormat="1" ht="14.45" customHeight="1" x14ac:dyDescent="0.25">
      <c r="A11" s="209" t="s">
        <v>146</v>
      </c>
      <c r="B11" s="167" t="s">
        <v>147</v>
      </c>
      <c r="C11" s="167"/>
      <c r="D11" s="168">
        <v>3020488.8</v>
      </c>
      <c r="E11" s="168">
        <v>3020488.8</v>
      </c>
      <c r="F11" s="210">
        <v>2940000</v>
      </c>
    </row>
    <row r="12" spans="1:6" s="66" customFormat="1" ht="14.45" customHeight="1" x14ac:dyDescent="0.25">
      <c r="A12" s="209" t="s">
        <v>78</v>
      </c>
      <c r="B12" s="167" t="s">
        <v>79</v>
      </c>
      <c r="C12" s="167"/>
      <c r="D12" s="168">
        <v>699878</v>
      </c>
      <c r="E12" s="168">
        <v>670410.66</v>
      </c>
      <c r="F12" s="210">
        <v>727350</v>
      </c>
    </row>
    <row r="13" spans="1:6" s="66" customFormat="1" ht="14.45" customHeight="1" x14ac:dyDescent="0.25">
      <c r="A13" s="209" t="s">
        <v>80</v>
      </c>
      <c r="B13" s="167" t="s">
        <v>88</v>
      </c>
      <c r="C13" s="167"/>
      <c r="D13" s="168">
        <v>926187.1</v>
      </c>
      <c r="E13" s="168">
        <v>844143.11</v>
      </c>
      <c r="F13" s="210">
        <v>1570000</v>
      </c>
    </row>
    <row r="14" spans="1:6" s="66" customFormat="1" ht="14.45" customHeight="1" x14ac:dyDescent="0.25">
      <c r="A14" s="209" t="s">
        <v>148</v>
      </c>
      <c r="B14" s="167" t="s">
        <v>149</v>
      </c>
      <c r="C14" s="167"/>
      <c r="D14" s="168">
        <v>28000</v>
      </c>
      <c r="E14" s="168">
        <v>28000</v>
      </c>
      <c r="F14" s="210">
        <v>160000</v>
      </c>
    </row>
    <row r="15" spans="1:6" ht="14.45" customHeight="1" x14ac:dyDescent="0.25">
      <c r="A15" s="209" t="s">
        <v>150</v>
      </c>
      <c r="B15" s="167" t="s">
        <v>151</v>
      </c>
      <c r="C15" s="167"/>
      <c r="D15" s="168">
        <v>6960</v>
      </c>
      <c r="E15" s="168">
        <v>6960</v>
      </c>
      <c r="F15" s="210">
        <v>0</v>
      </c>
    </row>
    <row r="16" spans="1:6" ht="14.45" customHeight="1" x14ac:dyDescent="0.25">
      <c r="A16" s="209" t="s">
        <v>152</v>
      </c>
      <c r="B16" s="167" t="s">
        <v>153</v>
      </c>
      <c r="C16" s="167"/>
      <c r="D16" s="168">
        <v>49000</v>
      </c>
      <c r="E16" s="168">
        <v>39464.36</v>
      </c>
      <c r="F16" s="210">
        <v>49500</v>
      </c>
    </row>
    <row r="17" spans="1:6" ht="14.45" customHeight="1" x14ac:dyDescent="0.25">
      <c r="A17" s="209" t="s">
        <v>154</v>
      </c>
      <c r="B17" s="167" t="s">
        <v>155</v>
      </c>
      <c r="C17" s="167"/>
      <c r="D17" s="168">
        <v>1649000</v>
      </c>
      <c r="E17" s="168">
        <v>1611282.42</v>
      </c>
      <c r="F17" s="210">
        <v>935000</v>
      </c>
    </row>
    <row r="18" spans="1:6" ht="14.45" customHeight="1" x14ac:dyDescent="0.25">
      <c r="A18" s="209" t="s">
        <v>156</v>
      </c>
      <c r="B18" s="167" t="s">
        <v>157</v>
      </c>
      <c r="C18" s="167"/>
      <c r="D18" s="168">
        <v>136138</v>
      </c>
      <c r="E18" s="168">
        <v>129308</v>
      </c>
      <c r="F18" s="210">
        <v>2430000</v>
      </c>
    </row>
    <row r="19" spans="1:6" ht="14.45" customHeight="1" x14ac:dyDescent="0.25">
      <c r="A19" s="209" t="s">
        <v>89</v>
      </c>
      <c r="B19" s="167" t="s">
        <v>90</v>
      </c>
      <c r="C19" s="167"/>
      <c r="D19" s="168">
        <v>1061985</v>
      </c>
      <c r="E19" s="168">
        <v>1019896.51</v>
      </c>
      <c r="F19" s="210">
        <v>800200</v>
      </c>
    </row>
    <row r="20" spans="1:6" ht="14.45" customHeight="1" x14ac:dyDescent="0.25">
      <c r="A20" s="209" t="s">
        <v>91</v>
      </c>
      <c r="B20" s="167" t="s">
        <v>94</v>
      </c>
      <c r="C20" s="167"/>
      <c r="D20" s="168">
        <v>7316496</v>
      </c>
      <c r="E20" s="168">
        <v>7137180.4199999999</v>
      </c>
      <c r="F20" s="210">
        <v>2672396</v>
      </c>
    </row>
    <row r="21" spans="1:6" ht="14.45" customHeight="1" x14ac:dyDescent="0.25">
      <c r="A21" s="209" t="s">
        <v>95</v>
      </c>
      <c r="B21" s="167" t="s">
        <v>96</v>
      </c>
      <c r="C21" s="167"/>
      <c r="D21" s="168">
        <v>2459200</v>
      </c>
      <c r="E21" s="168">
        <v>2401524.0699999998</v>
      </c>
      <c r="F21" s="210">
        <v>4767200</v>
      </c>
    </row>
    <row r="22" spans="1:6" ht="14.45" customHeight="1" x14ac:dyDescent="0.25">
      <c r="A22" s="209" t="s">
        <v>158</v>
      </c>
      <c r="B22" s="167" t="s">
        <v>159</v>
      </c>
      <c r="C22" s="167"/>
      <c r="D22" s="168">
        <v>764000</v>
      </c>
      <c r="E22" s="168">
        <v>735163.22</v>
      </c>
      <c r="F22" s="210">
        <v>715000</v>
      </c>
    </row>
    <row r="23" spans="1:6" ht="14.45" customHeight="1" x14ac:dyDescent="0.25">
      <c r="A23" s="209" t="s">
        <v>97</v>
      </c>
      <c r="B23" s="167" t="s">
        <v>98</v>
      </c>
      <c r="C23" s="167"/>
      <c r="D23" s="168">
        <v>433300</v>
      </c>
      <c r="E23" s="168">
        <v>430436.81</v>
      </c>
      <c r="F23" s="210">
        <v>491300</v>
      </c>
    </row>
    <row r="24" spans="1:6" ht="14.45" customHeight="1" x14ac:dyDescent="0.25">
      <c r="A24" s="209" t="s">
        <v>99</v>
      </c>
      <c r="B24" s="167" t="s">
        <v>100</v>
      </c>
      <c r="C24" s="167"/>
      <c r="D24" s="168">
        <v>400000</v>
      </c>
      <c r="E24" s="168">
        <v>317020</v>
      </c>
      <c r="F24" s="210">
        <v>900000</v>
      </c>
    </row>
    <row r="25" spans="1:6" ht="14.45" customHeight="1" x14ac:dyDescent="0.25">
      <c r="A25" s="209" t="s">
        <v>160</v>
      </c>
      <c r="B25" s="167" t="s">
        <v>161</v>
      </c>
      <c r="C25" s="167"/>
      <c r="D25" s="168">
        <v>200000</v>
      </c>
      <c r="E25" s="168">
        <v>171820</v>
      </c>
      <c r="F25" s="210">
        <v>200000</v>
      </c>
    </row>
    <row r="26" spans="1:6" ht="14.45" customHeight="1" x14ac:dyDescent="0.25">
      <c r="A26" s="209" t="s">
        <v>101</v>
      </c>
      <c r="B26" s="167" t="s">
        <v>105</v>
      </c>
      <c r="C26" s="167"/>
      <c r="D26" s="168">
        <v>9620838</v>
      </c>
      <c r="E26" s="168">
        <v>9095604.9100000001</v>
      </c>
      <c r="F26" s="210">
        <v>8984500</v>
      </c>
    </row>
    <row r="27" spans="1:6" ht="14.45" customHeight="1" x14ac:dyDescent="0.25">
      <c r="A27" s="209" t="s">
        <v>106</v>
      </c>
      <c r="B27" s="167" t="s">
        <v>107</v>
      </c>
      <c r="C27" s="167"/>
      <c r="D27" s="168">
        <v>365000</v>
      </c>
      <c r="E27" s="168">
        <v>354181.01</v>
      </c>
      <c r="F27" s="210">
        <v>292000</v>
      </c>
    </row>
    <row r="28" spans="1:6" ht="14.45" customHeight="1" x14ac:dyDescent="0.25">
      <c r="A28" s="209" t="s">
        <v>108</v>
      </c>
      <c r="B28" s="167" t="s">
        <v>109</v>
      </c>
      <c r="C28" s="167"/>
      <c r="D28" s="168">
        <v>143000</v>
      </c>
      <c r="E28" s="168">
        <v>139012.46</v>
      </c>
      <c r="F28" s="210">
        <v>150000</v>
      </c>
    </row>
    <row r="29" spans="1:6" ht="14.45" customHeight="1" x14ac:dyDescent="0.25">
      <c r="A29" s="209" t="s">
        <v>110</v>
      </c>
      <c r="B29" s="167" t="s">
        <v>111</v>
      </c>
      <c r="C29" s="167"/>
      <c r="D29" s="168">
        <v>1740625</v>
      </c>
      <c r="E29" s="168">
        <v>1716476.67</v>
      </c>
      <c r="F29" s="210">
        <v>1568700</v>
      </c>
    </row>
    <row r="30" spans="1:6" ht="14.45" customHeight="1" x14ac:dyDescent="0.25">
      <c r="A30" s="209" t="s">
        <v>112</v>
      </c>
      <c r="B30" s="167" t="s">
        <v>113</v>
      </c>
      <c r="C30" s="167"/>
      <c r="D30" s="168">
        <v>0</v>
      </c>
      <c r="E30" s="168">
        <v>0</v>
      </c>
      <c r="F30" s="210">
        <v>20000</v>
      </c>
    </row>
    <row r="31" spans="1:6" ht="14.45" customHeight="1" x14ac:dyDescent="0.25">
      <c r="A31" s="209" t="s">
        <v>116</v>
      </c>
      <c r="B31" s="167" t="s">
        <v>117</v>
      </c>
      <c r="C31" s="167"/>
      <c r="D31" s="168">
        <v>7000</v>
      </c>
      <c r="E31" s="168">
        <v>6050</v>
      </c>
      <c r="F31" s="210">
        <v>2420</v>
      </c>
    </row>
    <row r="32" spans="1:6" ht="14.45" customHeight="1" x14ac:dyDescent="0.25">
      <c r="A32" s="209" t="s">
        <v>118</v>
      </c>
      <c r="B32" s="167" t="s">
        <v>119</v>
      </c>
      <c r="C32" s="167"/>
      <c r="D32" s="168">
        <v>1852508</v>
      </c>
      <c r="E32" s="168">
        <v>1835283.53</v>
      </c>
      <c r="F32" s="210">
        <v>1093600</v>
      </c>
    </row>
    <row r="33" spans="1:6" ht="14.45" customHeight="1" x14ac:dyDescent="0.25">
      <c r="A33" s="209" t="s">
        <v>162</v>
      </c>
      <c r="B33" s="167" t="s">
        <v>163</v>
      </c>
      <c r="C33" s="167"/>
      <c r="D33" s="168">
        <v>239000</v>
      </c>
      <c r="E33" s="168">
        <v>232761.28</v>
      </c>
      <c r="F33" s="210">
        <v>159000</v>
      </c>
    </row>
    <row r="34" spans="1:6" ht="14.45" customHeight="1" x14ac:dyDescent="0.25">
      <c r="A34" s="209" t="s">
        <v>120</v>
      </c>
      <c r="B34" s="167" t="s">
        <v>121</v>
      </c>
      <c r="C34" s="167"/>
      <c r="D34" s="168">
        <v>173544</v>
      </c>
      <c r="E34" s="168">
        <v>94988.800000000003</v>
      </c>
      <c r="F34" s="210">
        <v>200000</v>
      </c>
    </row>
    <row r="35" spans="1:6" ht="14.45" customHeight="1" x14ac:dyDescent="0.25">
      <c r="A35" s="209" t="s">
        <v>164</v>
      </c>
      <c r="B35" s="167" t="s">
        <v>165</v>
      </c>
      <c r="C35" s="167"/>
      <c r="D35" s="168">
        <v>5800</v>
      </c>
      <c r="E35" s="168">
        <v>4950</v>
      </c>
      <c r="F35" s="210">
        <v>10000</v>
      </c>
    </row>
    <row r="36" spans="1:6" ht="14.45" customHeight="1" x14ac:dyDescent="0.25">
      <c r="A36" s="209" t="s">
        <v>122</v>
      </c>
      <c r="B36" s="167" t="s">
        <v>123</v>
      </c>
      <c r="C36" s="167"/>
      <c r="D36" s="168">
        <v>693117.99</v>
      </c>
      <c r="E36" s="168">
        <v>647597.76</v>
      </c>
      <c r="F36" s="210">
        <v>463968</v>
      </c>
    </row>
    <row r="37" spans="1:6" ht="14.45" customHeight="1" x14ac:dyDescent="0.25">
      <c r="A37" s="209" t="s">
        <v>166</v>
      </c>
      <c r="B37" s="167" t="s">
        <v>167</v>
      </c>
      <c r="C37" s="167"/>
      <c r="D37" s="168">
        <v>78400</v>
      </c>
      <c r="E37" s="168">
        <v>73803</v>
      </c>
      <c r="F37" s="210">
        <v>80000</v>
      </c>
    </row>
    <row r="38" spans="1:6" ht="14.45" customHeight="1" x14ac:dyDescent="0.25">
      <c r="A38" s="209" t="s">
        <v>168</v>
      </c>
      <c r="B38" s="167" t="s">
        <v>169</v>
      </c>
      <c r="C38" s="167"/>
      <c r="D38" s="168">
        <v>1824200</v>
      </c>
      <c r="E38" s="168">
        <v>1644652</v>
      </c>
      <c r="F38" s="210">
        <v>1824200</v>
      </c>
    </row>
    <row r="39" spans="1:6" ht="14.45" customHeight="1" x14ac:dyDescent="0.25">
      <c r="A39" s="209" t="s">
        <v>170</v>
      </c>
      <c r="B39" s="167" t="s">
        <v>354</v>
      </c>
      <c r="C39" s="167"/>
      <c r="D39" s="168">
        <v>155000</v>
      </c>
      <c r="E39" s="168">
        <v>120732.05</v>
      </c>
      <c r="F39" s="210">
        <v>0</v>
      </c>
    </row>
    <row r="40" spans="1:6" ht="14.45" customHeight="1" x14ac:dyDescent="0.25">
      <c r="A40" s="209" t="s">
        <v>124</v>
      </c>
      <c r="B40" s="167" t="s">
        <v>125</v>
      </c>
      <c r="C40" s="167"/>
      <c r="D40" s="168">
        <v>6459628</v>
      </c>
      <c r="E40" s="168">
        <v>5910531.1900000004</v>
      </c>
      <c r="F40" s="210">
        <v>7746398</v>
      </c>
    </row>
    <row r="41" spans="1:6" ht="14.45" customHeight="1" x14ac:dyDescent="0.25">
      <c r="A41" s="209" t="s">
        <v>171</v>
      </c>
      <c r="B41" s="167" t="s">
        <v>172</v>
      </c>
      <c r="C41" s="167"/>
      <c r="D41" s="168">
        <v>0</v>
      </c>
      <c r="E41" s="168">
        <v>0</v>
      </c>
      <c r="F41" s="210">
        <v>10000</v>
      </c>
    </row>
    <row r="42" spans="1:6" ht="14.45" customHeight="1" x14ac:dyDescent="0.25">
      <c r="A42" s="209" t="s">
        <v>126</v>
      </c>
      <c r="B42" s="167" t="s">
        <v>129</v>
      </c>
      <c r="C42" s="167"/>
      <c r="D42" s="168">
        <v>383949.78</v>
      </c>
      <c r="E42" s="168">
        <v>362273.07</v>
      </c>
      <c r="F42" s="210">
        <v>320083.81</v>
      </c>
    </row>
    <row r="43" spans="1:6" ht="14.45" customHeight="1" x14ac:dyDescent="0.25">
      <c r="A43" s="209" t="s">
        <v>173</v>
      </c>
      <c r="B43" s="167" t="s">
        <v>174</v>
      </c>
      <c r="C43" s="167"/>
      <c r="D43" s="168">
        <v>200000</v>
      </c>
      <c r="E43" s="168">
        <v>194459.96</v>
      </c>
      <c r="F43" s="210">
        <v>200000</v>
      </c>
    </row>
    <row r="44" spans="1:6" ht="14.45" customHeight="1" x14ac:dyDescent="0.25">
      <c r="A44" s="209" t="s">
        <v>130</v>
      </c>
      <c r="B44" s="167" t="s">
        <v>133</v>
      </c>
      <c r="C44" s="167"/>
      <c r="D44" s="168">
        <v>7620000</v>
      </c>
      <c r="E44" s="168">
        <v>7620000</v>
      </c>
      <c r="F44" s="210">
        <v>5120000</v>
      </c>
    </row>
    <row r="45" spans="1:6" ht="14.45" customHeight="1" x14ac:dyDescent="0.25">
      <c r="A45" s="209" t="s">
        <v>175</v>
      </c>
      <c r="B45" s="167" t="s">
        <v>176</v>
      </c>
      <c r="C45" s="167"/>
      <c r="D45" s="168">
        <v>2746319</v>
      </c>
      <c r="E45" s="168">
        <v>2642587</v>
      </c>
      <c r="F45" s="210">
        <v>300000</v>
      </c>
    </row>
    <row r="46" spans="1:6" ht="14.45" customHeight="1" x14ac:dyDescent="0.25">
      <c r="A46" s="209" t="s">
        <v>134</v>
      </c>
      <c r="B46" s="167" t="s">
        <v>137</v>
      </c>
      <c r="C46" s="167"/>
      <c r="D46" s="168">
        <v>116704.38</v>
      </c>
      <c r="E46" s="168">
        <v>116704.38</v>
      </c>
      <c r="F46" s="210">
        <v>42067.95</v>
      </c>
    </row>
    <row r="47" spans="1:6" ht="14.45" customHeight="1" thickBot="1" x14ac:dyDescent="0.3">
      <c r="A47" s="211" t="s">
        <v>138</v>
      </c>
      <c r="B47" s="215" t="s">
        <v>139</v>
      </c>
      <c r="C47" s="215"/>
      <c r="D47" s="216">
        <v>83024</v>
      </c>
      <c r="E47" s="216">
        <v>82544</v>
      </c>
      <c r="F47" s="212">
        <v>7570881.1100000003</v>
      </c>
    </row>
    <row r="48" spans="1:6" ht="16.5" thickTop="1" thickBot="1" x14ac:dyDescent="0.3">
      <c r="A48" s="173" t="s">
        <v>177</v>
      </c>
      <c r="B48" s="174"/>
      <c r="C48" s="174"/>
      <c r="D48" s="175">
        <f>SUM(D3:D47)</f>
        <v>70956599.379999995</v>
      </c>
      <c r="E48" s="175">
        <f>SUM(E3:E47)</f>
        <v>67424545.539999992</v>
      </c>
      <c r="F48" s="188">
        <f>SUM(F3:F47)</f>
        <v>65450227.670000002</v>
      </c>
    </row>
    <row r="49" spans="1:6" ht="15.75" thickTop="1" x14ac:dyDescent="0.25">
      <c r="A49" s="307" t="s">
        <v>409</v>
      </c>
      <c r="B49" s="307"/>
      <c r="C49" s="307"/>
      <c r="D49" s="307"/>
      <c r="E49" s="307"/>
      <c r="F49" s="307"/>
    </row>
    <row r="50" spans="1:6" x14ac:dyDescent="0.25">
      <c r="F50" s="190"/>
    </row>
    <row r="51" spans="1:6" x14ac:dyDescent="0.25">
      <c r="F51" s="190"/>
    </row>
    <row r="52" spans="1:6" s="1" customFormat="1" ht="18.75" thickBot="1" x14ac:dyDescent="0.3">
      <c r="A52" s="283" t="s">
        <v>264</v>
      </c>
      <c r="B52" s="283"/>
      <c r="C52" s="283"/>
      <c r="D52" s="283"/>
      <c r="E52" s="283"/>
      <c r="F52" s="283"/>
    </row>
    <row r="53" spans="1:6" s="1" customFormat="1" ht="21" customHeight="1" thickBot="1" x14ac:dyDescent="0.3">
      <c r="A53" s="37" t="s">
        <v>1</v>
      </c>
      <c r="B53" s="177" t="s">
        <v>2</v>
      </c>
      <c r="C53" s="38" t="s">
        <v>3</v>
      </c>
      <c r="D53" s="147" t="s">
        <v>182</v>
      </c>
      <c r="E53" s="147" t="s">
        <v>183</v>
      </c>
      <c r="F53" s="206" t="s">
        <v>184</v>
      </c>
    </row>
    <row r="54" spans="1:6" s="1" customFormat="1" ht="15.95" customHeight="1" thickBot="1" x14ac:dyDescent="0.3">
      <c r="A54" s="131" t="s">
        <v>4</v>
      </c>
      <c r="B54" s="132" t="s">
        <v>180</v>
      </c>
      <c r="C54" s="133" t="s">
        <v>403</v>
      </c>
      <c r="D54" s="148">
        <v>1536793.96</v>
      </c>
      <c r="E54" s="148">
        <v>1536793.96</v>
      </c>
      <c r="F54" s="134">
        <v>1549772.33</v>
      </c>
    </row>
    <row r="55" spans="1:6" s="1" customFormat="1" ht="16.5" thickTop="1" thickBot="1" x14ac:dyDescent="0.3">
      <c r="A55" s="217" t="s">
        <v>399</v>
      </c>
      <c r="B55" s="218"/>
      <c r="C55" s="218"/>
      <c r="D55" s="219">
        <f>SUM(D54:D54)</f>
        <v>1536793.96</v>
      </c>
      <c r="E55" s="219">
        <f>SUM(E54:E54)</f>
        <v>1536793.96</v>
      </c>
      <c r="F55" s="220">
        <f>SUM(F54:F54)</f>
        <v>1549772.33</v>
      </c>
    </row>
    <row r="56" spans="1:6" s="1" customFormat="1" ht="16.5" thickTop="1" thickBot="1" x14ac:dyDescent="0.3">
      <c r="A56" s="178"/>
      <c r="B56" s="178"/>
      <c r="C56" s="178"/>
      <c r="D56" s="179"/>
      <c r="E56" s="179"/>
      <c r="F56" s="191"/>
    </row>
    <row r="57" spans="1:6" s="1" customFormat="1" ht="18.75" thickBot="1" x14ac:dyDescent="0.3">
      <c r="A57" s="283" t="s">
        <v>402</v>
      </c>
      <c r="B57" s="283"/>
      <c r="C57" s="283"/>
      <c r="D57" s="149"/>
      <c r="E57" s="284">
        <f>SUM(F48+F54)</f>
        <v>67000000</v>
      </c>
      <c r="F57" s="284"/>
    </row>
    <row r="58" spans="1:6" s="1" customFormat="1" x14ac:dyDescent="0.25">
      <c r="A58" s="143"/>
      <c r="B58" s="143"/>
      <c r="C58" s="143"/>
      <c r="D58" s="150"/>
      <c r="E58" s="150"/>
      <c r="F58" s="192"/>
    </row>
    <row r="59" spans="1:6" s="1" customFormat="1" x14ac:dyDescent="0.25">
      <c r="A59" s="285" t="s">
        <v>266</v>
      </c>
      <c r="B59" s="285"/>
      <c r="C59" s="285"/>
      <c r="D59" s="285"/>
      <c r="E59" s="180"/>
      <c r="F59" s="192"/>
    </row>
  </sheetData>
  <mergeCells count="7">
    <mergeCell ref="A59:D59"/>
    <mergeCell ref="B2:C2"/>
    <mergeCell ref="B5:C5"/>
    <mergeCell ref="A49:F49"/>
    <mergeCell ref="A52:F52"/>
    <mergeCell ref="A57:C57"/>
    <mergeCell ref="E57:F57"/>
  </mergeCells>
  <pageMargins left="0" right="0" top="1.1811023622047245" bottom="0.59055118110236227" header="0.39370078740157483" footer="0.59055118110236227"/>
  <pageSetup paperSize="9" fitToWidth="0" fitToHeight="0" orientation="portrait" r:id="rId1"/>
  <headerFooter>
    <oddHeader>&amp;L&amp;"-,Tučné"&amp;14MĚSTO Štíty&amp;"-,Obyčejné"
&amp;"-,Tučné"&amp;8IČO: 00303453
DIČ: CZ00303453&amp;C&amp;"-,Tučné"&amp;14SCHVÁLENÝ ROZPOČET&amp;RRok 2021</oddHeader>
    <oddFooter>&amp;C&amp;A&amp;R&amp;P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F18" sqref="F18"/>
    </sheetView>
  </sheetViews>
  <sheetFormatPr defaultRowHeight="15" x14ac:dyDescent="0.25"/>
  <cols>
    <col min="1" max="2" width="7.7109375" style="90" customWidth="1"/>
    <col min="3" max="3" width="42.7109375" style="90" customWidth="1"/>
    <col min="4" max="5" width="12.7109375" style="176" customWidth="1"/>
    <col min="6" max="6" width="15.7109375" style="189" customWidth="1"/>
  </cols>
  <sheetData>
    <row r="1" spans="1:6" ht="17.25" thickBot="1" x14ac:dyDescent="0.3">
      <c r="A1" s="153" t="s">
        <v>411</v>
      </c>
      <c r="B1" s="153"/>
      <c r="C1" s="153"/>
      <c r="D1" s="154"/>
      <c r="E1" s="154"/>
      <c r="F1" s="181"/>
    </row>
    <row r="2" spans="1:6" s="1" customFormat="1" ht="29.25" customHeight="1" thickBot="1" x14ac:dyDescent="0.3">
      <c r="A2" s="44" t="s">
        <v>406</v>
      </c>
      <c r="B2" s="303" t="s">
        <v>3</v>
      </c>
      <c r="C2" s="304"/>
      <c r="D2" s="144" t="s">
        <v>182</v>
      </c>
      <c r="E2" s="144" t="s">
        <v>183</v>
      </c>
      <c r="F2" s="45" t="s">
        <v>184</v>
      </c>
    </row>
    <row r="3" spans="1:6" ht="14.45" customHeight="1" x14ac:dyDescent="0.25">
      <c r="A3" s="209" t="s">
        <v>134</v>
      </c>
      <c r="B3" s="167" t="s">
        <v>137</v>
      </c>
      <c r="C3" s="167"/>
      <c r="D3" s="168">
        <v>116704.38</v>
      </c>
      <c r="E3" s="168">
        <v>116704.38</v>
      </c>
      <c r="F3" s="210">
        <v>41067.949999999997</v>
      </c>
    </row>
    <row r="4" spans="1:6" ht="14.45" customHeight="1" thickBot="1" x14ac:dyDescent="0.3">
      <c r="A4" s="211" t="s">
        <v>138</v>
      </c>
      <c r="B4" s="215" t="s">
        <v>139</v>
      </c>
      <c r="C4" s="215"/>
      <c r="D4" s="216">
        <v>83024</v>
      </c>
      <c r="E4" s="216">
        <v>82544</v>
      </c>
      <c r="F4" s="212">
        <v>7571881.1100000003</v>
      </c>
    </row>
    <row r="5" spans="1:6" s="1" customFormat="1" ht="15.75" thickTop="1" x14ac:dyDescent="0.25">
      <c r="A5" s="143"/>
      <c r="B5" s="143"/>
      <c r="C5" s="143"/>
      <c r="D5" s="150"/>
      <c r="E5" s="150"/>
      <c r="F5" s="192"/>
    </row>
    <row r="6" spans="1:6" ht="17.25" thickBot="1" x14ac:dyDescent="0.3">
      <c r="A6" s="153" t="s">
        <v>412</v>
      </c>
      <c r="B6" s="153"/>
      <c r="C6" s="153"/>
      <c r="D6" s="154"/>
      <c r="E6" s="154"/>
      <c r="F6" s="181"/>
    </row>
    <row r="7" spans="1:6" s="1" customFormat="1" ht="29.25" customHeight="1" thickBot="1" x14ac:dyDescent="0.3">
      <c r="A7" s="44" t="s">
        <v>406</v>
      </c>
      <c r="B7" s="303" t="s">
        <v>3</v>
      </c>
      <c r="C7" s="304"/>
      <c r="D7" s="144" t="s">
        <v>182</v>
      </c>
      <c r="E7" s="144" t="s">
        <v>183</v>
      </c>
      <c r="F7" s="45" t="s">
        <v>184</v>
      </c>
    </row>
    <row r="8" spans="1:6" ht="14.45" customHeight="1" x14ac:dyDescent="0.25">
      <c r="A8" s="209" t="s">
        <v>134</v>
      </c>
      <c r="B8" s="167" t="s">
        <v>137</v>
      </c>
      <c r="C8" s="167"/>
      <c r="D8" s="168">
        <v>116704.38</v>
      </c>
      <c r="E8" s="168">
        <v>116704.38</v>
      </c>
      <c r="F8" s="210">
        <v>42067.95</v>
      </c>
    </row>
    <row r="9" spans="1:6" ht="14.45" customHeight="1" thickBot="1" x14ac:dyDescent="0.3">
      <c r="A9" s="211" t="s">
        <v>138</v>
      </c>
      <c r="B9" s="215" t="s">
        <v>139</v>
      </c>
      <c r="C9" s="215"/>
      <c r="D9" s="216">
        <v>83024</v>
      </c>
      <c r="E9" s="216">
        <v>82544</v>
      </c>
      <c r="F9" s="212">
        <v>7570881.1100000003</v>
      </c>
    </row>
    <row r="10" spans="1:6" s="1" customFormat="1" ht="15.75" thickTop="1" x14ac:dyDescent="0.25">
      <c r="A10" s="143"/>
      <c r="B10" s="143"/>
      <c r="C10" s="143"/>
      <c r="D10" s="150"/>
      <c r="E10" s="150"/>
      <c r="F10" s="192"/>
    </row>
    <row r="11" spans="1:6" s="1" customFormat="1" x14ac:dyDescent="0.25">
      <c r="A11" s="285" t="s">
        <v>266</v>
      </c>
      <c r="B11" s="285"/>
      <c r="C11" s="285"/>
      <c r="D11" s="285"/>
      <c r="E11" s="180"/>
      <c r="F11" s="192"/>
    </row>
  </sheetData>
  <mergeCells count="3">
    <mergeCell ref="B7:C7"/>
    <mergeCell ref="A11:D11"/>
    <mergeCell ref="B2:C2"/>
  </mergeCells>
  <pageMargins left="0" right="0" top="1.1811023622047245" bottom="0.59055118110236227" header="0.39370078740157483" footer="0.59055118110236227"/>
  <pageSetup paperSize="9" fitToWidth="0" fitToHeight="0" orientation="portrait" r:id="rId1"/>
  <headerFooter>
    <oddHeader>&amp;L&amp;"-,Tučné"&amp;14MĚSTO Štíty&amp;"-,Obyčejné"
&amp;"-,Tučné"&amp;8IČO: 00303453
DIČ: CZ00303453&amp;C&amp;"-,Tučné"&amp;14ROZPOČTOVÉ VÝDAJE 2021 
-
 schválená změna NÁVRHU
&amp;RRok 2021</oddHeader>
    <oddFooter>&amp;C&amp;A&amp;R&amp;P /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9"/>
  <sheetViews>
    <sheetView tabSelected="1" workbookViewId="0">
      <selection activeCell="I13" sqref="I13"/>
    </sheetView>
  </sheetViews>
  <sheetFormatPr defaultRowHeight="15" x14ac:dyDescent="0.25"/>
  <cols>
    <col min="1" max="1" width="3.7109375" style="27" customWidth="1"/>
    <col min="2" max="2" width="6.7109375" style="32" customWidth="1"/>
    <col min="3" max="3" width="5.7109375" style="29" customWidth="1"/>
    <col min="4" max="4" width="84.140625" style="29" customWidth="1"/>
  </cols>
  <sheetData>
    <row r="1" spans="1:4" ht="20.25" x14ac:dyDescent="0.25">
      <c r="A1" s="10" t="s">
        <v>304</v>
      </c>
      <c r="B1" s="11"/>
      <c r="C1" s="11"/>
      <c r="D1" s="11"/>
    </row>
    <row r="2" spans="1:4" s="1" customFormat="1" ht="18.75" x14ac:dyDescent="0.25">
      <c r="A2" s="12"/>
      <c r="B2" s="12"/>
      <c r="C2" s="12"/>
      <c r="D2" s="12"/>
    </row>
    <row r="3" spans="1:4" s="50" customFormat="1" ht="15" customHeight="1" x14ac:dyDescent="0.25">
      <c r="A3" s="48" t="s">
        <v>217</v>
      </c>
      <c r="B3" s="35"/>
      <c r="C3" s="49"/>
      <c r="D3" s="49"/>
    </row>
    <row r="4" spans="1:4" s="34" customFormat="1" ht="15" customHeight="1" x14ac:dyDescent="0.25">
      <c r="A4" s="35" t="s">
        <v>193</v>
      </c>
      <c r="B4" s="51" t="s">
        <v>56</v>
      </c>
      <c r="C4" s="309" t="s">
        <v>218</v>
      </c>
      <c r="D4" s="309"/>
    </row>
    <row r="5" spans="1:4" s="2" customFormat="1" x14ac:dyDescent="0.25">
      <c r="A5" s="6"/>
      <c r="B5" s="17"/>
      <c r="C5" s="18"/>
      <c r="D5" s="7"/>
    </row>
    <row r="6" spans="1:4" s="34" customFormat="1" ht="15.75" x14ac:dyDescent="0.25">
      <c r="A6" s="13" t="s">
        <v>221</v>
      </c>
      <c r="B6" s="14"/>
      <c r="C6" s="15"/>
      <c r="D6" s="15"/>
    </row>
    <row r="7" spans="1:4" s="34" customFormat="1" ht="15" customHeight="1" x14ac:dyDescent="0.25">
      <c r="A7" s="16" t="s">
        <v>193</v>
      </c>
      <c r="B7" s="52" t="s">
        <v>68</v>
      </c>
      <c r="C7" s="308" t="s">
        <v>305</v>
      </c>
      <c r="D7" s="308"/>
    </row>
    <row r="8" spans="1:4" s="2" customFormat="1" ht="15" customHeight="1" x14ac:dyDescent="0.25">
      <c r="A8" s="6"/>
      <c r="B8" s="17"/>
      <c r="C8" s="18"/>
      <c r="D8" s="19"/>
    </row>
    <row r="9" spans="1:4" s="34" customFormat="1" ht="15.75" x14ac:dyDescent="0.25">
      <c r="A9" s="13" t="s">
        <v>306</v>
      </c>
      <c r="B9" s="16"/>
      <c r="C9" s="53"/>
      <c r="D9" s="53"/>
    </row>
    <row r="10" spans="1:4" s="34" customFormat="1" x14ac:dyDescent="0.25">
      <c r="A10" s="16" t="s">
        <v>193</v>
      </c>
      <c r="B10" s="52" t="s">
        <v>63</v>
      </c>
      <c r="C10" s="308" t="s">
        <v>307</v>
      </c>
      <c r="D10" s="308"/>
    </row>
    <row r="11" spans="1:4" s="34" customFormat="1" ht="15" customHeight="1" x14ac:dyDescent="0.25">
      <c r="A11" s="16" t="s">
        <v>193</v>
      </c>
      <c r="B11" s="52" t="s">
        <v>143</v>
      </c>
      <c r="C11" s="308" t="s">
        <v>308</v>
      </c>
      <c r="D11" s="308"/>
    </row>
    <row r="12" spans="1:4" s="2" customFormat="1" x14ac:dyDescent="0.25">
      <c r="A12" s="6"/>
      <c r="B12" s="17"/>
      <c r="C12" s="18"/>
      <c r="D12" s="18"/>
    </row>
    <row r="13" spans="1:4" s="34" customFormat="1" ht="15.75" x14ac:dyDescent="0.25">
      <c r="A13" s="48" t="s">
        <v>225</v>
      </c>
      <c r="B13" s="54"/>
      <c r="C13" s="55"/>
      <c r="D13" s="55"/>
    </row>
    <row r="14" spans="1:4" s="34" customFormat="1" ht="15" customHeight="1" x14ac:dyDescent="0.25">
      <c r="A14" s="35" t="s">
        <v>193</v>
      </c>
      <c r="B14" s="51" t="s">
        <v>70</v>
      </c>
      <c r="C14" s="309" t="s">
        <v>226</v>
      </c>
      <c r="D14" s="309"/>
    </row>
    <row r="15" spans="1:4" s="34" customFormat="1" ht="15" customHeight="1" x14ac:dyDescent="0.25">
      <c r="A15" s="16" t="s">
        <v>193</v>
      </c>
      <c r="B15" s="52" t="s">
        <v>72</v>
      </c>
      <c r="C15" s="308" t="s">
        <v>309</v>
      </c>
      <c r="D15" s="308"/>
    </row>
    <row r="16" spans="1:4" s="2" customFormat="1" ht="12.95" customHeight="1" x14ac:dyDescent="0.25">
      <c r="A16" s="6"/>
      <c r="B16" s="17"/>
      <c r="C16" s="18"/>
      <c r="D16" s="20"/>
    </row>
    <row r="17" spans="1:4" s="34" customFormat="1" ht="15.75" x14ac:dyDescent="0.25">
      <c r="A17" s="13" t="s">
        <v>310</v>
      </c>
      <c r="B17" s="14"/>
      <c r="C17" s="15"/>
      <c r="D17" s="15"/>
    </row>
    <row r="18" spans="1:4" s="34" customFormat="1" x14ac:dyDescent="0.25">
      <c r="A18" s="16" t="s">
        <v>193</v>
      </c>
      <c r="B18" s="52" t="s">
        <v>74</v>
      </c>
      <c r="C18" s="308" t="s">
        <v>348</v>
      </c>
      <c r="D18" s="308"/>
    </row>
    <row r="19" spans="1:4" s="34" customFormat="1" x14ac:dyDescent="0.25">
      <c r="A19" s="16" t="s">
        <v>193</v>
      </c>
      <c r="B19" s="52" t="s">
        <v>92</v>
      </c>
      <c r="C19" s="308" t="s">
        <v>311</v>
      </c>
      <c r="D19" s="308"/>
    </row>
    <row r="20" spans="1:4" s="34" customFormat="1" x14ac:dyDescent="0.25">
      <c r="A20" s="16" t="s">
        <v>193</v>
      </c>
      <c r="B20" s="52" t="s">
        <v>146</v>
      </c>
      <c r="C20" s="308" t="s">
        <v>312</v>
      </c>
      <c r="D20" s="308"/>
    </row>
    <row r="21" spans="1:4" s="2" customFormat="1" ht="12.95" customHeight="1" x14ac:dyDescent="0.25">
      <c r="A21" s="6"/>
      <c r="B21" s="17"/>
      <c r="C21" s="18"/>
      <c r="D21" s="18"/>
    </row>
    <row r="22" spans="1:4" s="34" customFormat="1" ht="15" customHeight="1" x14ac:dyDescent="0.25">
      <c r="A22" s="13" t="s">
        <v>230</v>
      </c>
      <c r="B22" s="14"/>
      <c r="C22" s="15"/>
      <c r="D22" s="15"/>
    </row>
    <row r="23" spans="1:4" s="34" customFormat="1" ht="15" customHeight="1" x14ac:dyDescent="0.25">
      <c r="A23" s="16" t="s">
        <v>193</v>
      </c>
      <c r="B23" s="52" t="s">
        <v>78</v>
      </c>
      <c r="C23" s="308" t="s">
        <v>313</v>
      </c>
      <c r="D23" s="308"/>
    </row>
    <row r="24" spans="1:4" s="34" customFormat="1" ht="15" customHeight="1" x14ac:dyDescent="0.25">
      <c r="A24" s="16" t="s">
        <v>193</v>
      </c>
      <c r="B24" s="52" t="s">
        <v>80</v>
      </c>
      <c r="C24" s="308" t="s">
        <v>232</v>
      </c>
      <c r="D24" s="308"/>
    </row>
    <row r="25" spans="1:4" s="2" customFormat="1" x14ac:dyDescent="0.25">
      <c r="A25" s="6"/>
      <c r="B25" s="22"/>
      <c r="C25" s="23"/>
      <c r="D25" s="24"/>
    </row>
    <row r="26" spans="1:4" s="34" customFormat="1" ht="15.75" x14ac:dyDescent="0.25">
      <c r="A26" s="13" t="s">
        <v>314</v>
      </c>
      <c r="B26" s="14"/>
      <c r="C26" s="15"/>
      <c r="D26" s="15"/>
    </row>
    <row r="27" spans="1:4" s="34" customFormat="1" ht="15" customHeight="1" x14ac:dyDescent="0.25">
      <c r="A27" s="16" t="s">
        <v>193</v>
      </c>
      <c r="B27" s="52" t="s">
        <v>148</v>
      </c>
      <c r="C27" s="308" t="s">
        <v>349</v>
      </c>
      <c r="D27" s="308"/>
    </row>
    <row r="28" spans="1:4" s="34" customFormat="1" x14ac:dyDescent="0.25">
      <c r="A28" s="4" t="s">
        <v>193</v>
      </c>
      <c r="B28" s="5" t="s">
        <v>150</v>
      </c>
      <c r="C28" s="310" t="s">
        <v>315</v>
      </c>
      <c r="D28" s="310"/>
    </row>
    <row r="29" spans="1:4" s="2" customFormat="1" x14ac:dyDescent="0.25">
      <c r="A29" s="6"/>
      <c r="B29" s="22"/>
      <c r="C29" s="23"/>
      <c r="D29" s="24"/>
    </row>
    <row r="30" spans="1:4" s="34" customFormat="1" ht="15.75" x14ac:dyDescent="0.25">
      <c r="A30" s="13" t="s">
        <v>316</v>
      </c>
      <c r="B30" s="14"/>
      <c r="C30" s="15"/>
      <c r="D30" s="15"/>
    </row>
    <row r="31" spans="1:4" s="34" customFormat="1" ht="15" customHeight="1" x14ac:dyDescent="0.25">
      <c r="A31" s="16" t="s">
        <v>193</v>
      </c>
      <c r="B31" s="52" t="s">
        <v>152</v>
      </c>
      <c r="C31" s="308" t="s">
        <v>317</v>
      </c>
      <c r="D31" s="308"/>
    </row>
    <row r="32" spans="1:4" s="2" customFormat="1" x14ac:dyDescent="0.25">
      <c r="A32" s="6"/>
      <c r="B32" s="17"/>
      <c r="C32" s="18"/>
      <c r="D32" s="7"/>
    </row>
    <row r="33" spans="1:4" s="34" customFormat="1" ht="15" customHeight="1" x14ac:dyDescent="0.25">
      <c r="A33" s="13" t="s">
        <v>318</v>
      </c>
      <c r="B33" s="56"/>
      <c r="C33" s="15"/>
      <c r="D33" s="15"/>
    </row>
    <row r="34" spans="1:4" s="34" customFormat="1" x14ac:dyDescent="0.25">
      <c r="A34" s="16" t="s">
        <v>193</v>
      </c>
      <c r="B34" s="52" t="s">
        <v>154</v>
      </c>
      <c r="C34" s="308" t="s">
        <v>350</v>
      </c>
      <c r="D34" s="308"/>
    </row>
    <row r="35" spans="1:4" s="34" customFormat="1" ht="15" customHeight="1" x14ac:dyDescent="0.25">
      <c r="A35" s="16" t="s">
        <v>193</v>
      </c>
      <c r="B35" s="52" t="s">
        <v>156</v>
      </c>
      <c r="C35" s="308" t="s">
        <v>351</v>
      </c>
      <c r="D35" s="308"/>
    </row>
    <row r="36" spans="1:4" s="2" customFormat="1" x14ac:dyDescent="0.25">
      <c r="A36" s="6"/>
      <c r="B36" s="17"/>
      <c r="C36" s="18"/>
      <c r="D36" s="20"/>
    </row>
    <row r="37" spans="1:4" s="34" customFormat="1" ht="15.75" x14ac:dyDescent="0.25">
      <c r="A37" s="13" t="s">
        <v>237</v>
      </c>
      <c r="B37" s="14"/>
      <c r="C37" s="15"/>
      <c r="D37" s="15"/>
    </row>
    <row r="38" spans="1:4" s="34" customFormat="1" x14ac:dyDescent="0.25">
      <c r="A38" s="16" t="s">
        <v>193</v>
      </c>
      <c r="B38" s="52" t="s">
        <v>89</v>
      </c>
      <c r="C38" s="308" t="s">
        <v>238</v>
      </c>
      <c r="D38" s="308"/>
    </row>
    <row r="39" spans="1:4" x14ac:dyDescent="0.25">
      <c r="A39" s="6"/>
      <c r="B39" s="22"/>
      <c r="C39" s="23"/>
      <c r="D39" s="24"/>
    </row>
    <row r="40" spans="1:4" s="33" customFormat="1" ht="15.75" x14ac:dyDescent="0.25">
      <c r="A40" s="13" t="s">
        <v>94</v>
      </c>
      <c r="B40" s="14"/>
      <c r="C40" s="15"/>
      <c r="D40" s="15"/>
    </row>
    <row r="41" spans="1:4" s="33" customFormat="1" x14ac:dyDescent="0.25">
      <c r="A41" s="16" t="s">
        <v>193</v>
      </c>
      <c r="B41" s="52" t="s">
        <v>91</v>
      </c>
      <c r="C41" s="308" t="s">
        <v>407</v>
      </c>
      <c r="D41" s="308"/>
    </row>
    <row r="42" spans="1:4" x14ac:dyDescent="0.25">
      <c r="A42" s="6"/>
      <c r="B42" s="22"/>
      <c r="C42" s="23"/>
      <c r="D42" s="24"/>
    </row>
    <row r="43" spans="1:4" s="33" customFormat="1" ht="15.75" x14ac:dyDescent="0.25">
      <c r="A43" s="48" t="s">
        <v>96</v>
      </c>
      <c r="B43" s="54"/>
      <c r="C43" s="55"/>
      <c r="D43" s="55"/>
    </row>
    <row r="44" spans="1:4" s="33" customFormat="1" x14ac:dyDescent="0.25">
      <c r="A44" s="35" t="s">
        <v>193</v>
      </c>
      <c r="B44" s="51" t="s">
        <v>95</v>
      </c>
      <c r="C44" s="309" t="s">
        <v>408</v>
      </c>
      <c r="D44" s="309"/>
    </row>
    <row r="45" spans="1:4" x14ac:dyDescent="0.25">
      <c r="A45" s="6"/>
      <c r="B45" s="17"/>
      <c r="C45" s="18"/>
      <c r="D45" s="19"/>
    </row>
    <row r="46" spans="1:4" x14ac:dyDescent="0.25">
      <c r="A46" s="6"/>
      <c r="B46" s="17"/>
      <c r="C46" s="18"/>
      <c r="D46" s="19"/>
    </row>
    <row r="47" spans="1:4" x14ac:dyDescent="0.25">
      <c r="A47" s="6"/>
      <c r="B47" s="17"/>
      <c r="C47" s="18"/>
      <c r="D47" s="19"/>
    </row>
    <row r="48" spans="1:4" x14ac:dyDescent="0.25">
      <c r="A48" s="6"/>
      <c r="B48" s="17"/>
      <c r="C48" s="18"/>
      <c r="D48" s="19"/>
    </row>
    <row r="49" spans="1:4" x14ac:dyDescent="0.25">
      <c r="A49" s="6"/>
      <c r="B49" s="17"/>
      <c r="C49" s="18"/>
      <c r="D49" s="19"/>
    </row>
    <row r="50" spans="1:4" s="33" customFormat="1" ht="15.75" x14ac:dyDescent="0.25">
      <c r="A50" s="13" t="s">
        <v>239</v>
      </c>
      <c r="B50" s="14"/>
      <c r="C50" s="15"/>
      <c r="D50" s="15"/>
    </row>
    <row r="51" spans="1:4" s="33" customFormat="1" x14ac:dyDescent="0.25">
      <c r="A51" s="16" t="s">
        <v>193</v>
      </c>
      <c r="B51" s="52" t="s">
        <v>158</v>
      </c>
      <c r="C51" s="308" t="s">
        <v>319</v>
      </c>
      <c r="D51" s="308"/>
    </row>
    <row r="52" spans="1:4" s="33" customFormat="1" x14ac:dyDescent="0.25">
      <c r="A52" s="16" t="s">
        <v>193</v>
      </c>
      <c r="B52" s="52" t="s">
        <v>97</v>
      </c>
      <c r="C52" s="308" t="s">
        <v>240</v>
      </c>
      <c r="D52" s="308"/>
    </row>
    <row r="53" spans="1:4" x14ac:dyDescent="0.25">
      <c r="A53" s="3" t="s">
        <v>193</v>
      </c>
      <c r="B53" s="221">
        <v>3633</v>
      </c>
      <c r="C53" s="311" t="s">
        <v>100</v>
      </c>
      <c r="D53" s="311"/>
    </row>
    <row r="54" spans="1:4" s="33" customFormat="1" x14ac:dyDescent="0.25">
      <c r="A54" s="35" t="s">
        <v>193</v>
      </c>
      <c r="B54" s="51" t="s">
        <v>160</v>
      </c>
      <c r="C54" s="309" t="s">
        <v>320</v>
      </c>
      <c r="D54" s="309"/>
    </row>
    <row r="55" spans="1:4" s="33" customFormat="1" x14ac:dyDescent="0.25">
      <c r="A55" s="35" t="s">
        <v>193</v>
      </c>
      <c r="B55" s="51" t="s">
        <v>101</v>
      </c>
      <c r="C55" s="309" t="s">
        <v>241</v>
      </c>
      <c r="D55" s="309"/>
    </row>
    <row r="56" spans="1:4" x14ac:dyDescent="0.25">
      <c r="A56" s="6"/>
      <c r="B56" s="17"/>
      <c r="C56" s="18"/>
      <c r="D56" s="7"/>
    </row>
    <row r="57" spans="1:4" s="33" customFormat="1" ht="15.75" x14ac:dyDescent="0.25">
      <c r="A57" s="48" t="s">
        <v>321</v>
      </c>
      <c r="B57" s="54"/>
      <c r="C57" s="55"/>
      <c r="D57" s="55"/>
    </row>
    <row r="58" spans="1:4" s="33" customFormat="1" x14ac:dyDescent="0.25">
      <c r="A58" s="35" t="s">
        <v>193</v>
      </c>
      <c r="B58" s="51" t="s">
        <v>106</v>
      </c>
      <c r="C58" s="309" t="s">
        <v>322</v>
      </c>
      <c r="D58" s="309"/>
    </row>
    <row r="59" spans="1:4" x14ac:dyDescent="0.25">
      <c r="A59" s="6"/>
      <c r="B59" s="17"/>
      <c r="C59" s="18"/>
      <c r="D59" s="25"/>
    </row>
    <row r="60" spans="1:4" s="33" customFormat="1" ht="15.75" x14ac:dyDescent="0.25">
      <c r="A60" s="48" t="s">
        <v>323</v>
      </c>
      <c r="B60" s="54"/>
      <c r="C60" s="55"/>
      <c r="D60" s="55"/>
    </row>
    <row r="61" spans="1:4" s="33" customFormat="1" x14ac:dyDescent="0.25">
      <c r="A61" s="35" t="s">
        <v>193</v>
      </c>
      <c r="B61" s="51" t="s">
        <v>108</v>
      </c>
      <c r="C61" s="309" t="s">
        <v>324</v>
      </c>
      <c r="D61" s="309"/>
    </row>
    <row r="62" spans="1:4" s="33" customFormat="1" x14ac:dyDescent="0.25">
      <c r="A62" s="35" t="s">
        <v>193</v>
      </c>
      <c r="B62" s="51" t="s">
        <v>110</v>
      </c>
      <c r="C62" s="309" t="s">
        <v>325</v>
      </c>
      <c r="D62" s="309"/>
    </row>
    <row r="63" spans="1:4" s="33" customFormat="1" x14ac:dyDescent="0.25">
      <c r="A63" s="16" t="s">
        <v>193</v>
      </c>
      <c r="B63" s="52" t="s">
        <v>112</v>
      </c>
      <c r="C63" s="308" t="s">
        <v>326</v>
      </c>
      <c r="D63" s="308"/>
    </row>
    <row r="64" spans="1:4" s="33" customFormat="1" x14ac:dyDescent="0.25">
      <c r="A64" s="16" t="s">
        <v>193</v>
      </c>
      <c r="B64" s="52" t="s">
        <v>116</v>
      </c>
      <c r="C64" s="308" t="s">
        <v>327</v>
      </c>
      <c r="D64" s="308"/>
    </row>
    <row r="65" spans="1:4" x14ac:dyDescent="0.25">
      <c r="A65" s="6"/>
      <c r="B65" s="22"/>
      <c r="C65" s="24"/>
      <c r="D65" s="26"/>
    </row>
    <row r="66" spans="1:4" s="33" customFormat="1" ht="15.75" x14ac:dyDescent="0.25">
      <c r="A66" s="13" t="s">
        <v>328</v>
      </c>
      <c r="B66" s="14"/>
      <c r="C66" s="15"/>
      <c r="D66" s="15"/>
    </row>
    <row r="67" spans="1:4" s="33" customFormat="1" x14ac:dyDescent="0.25">
      <c r="A67" s="16" t="s">
        <v>193</v>
      </c>
      <c r="B67" s="52" t="s">
        <v>118</v>
      </c>
      <c r="C67" s="308" t="s">
        <v>329</v>
      </c>
      <c r="D67" s="308"/>
    </row>
    <row r="68" spans="1:4" x14ac:dyDescent="0.25">
      <c r="A68" s="28"/>
      <c r="B68" s="22"/>
      <c r="C68" s="23"/>
      <c r="D68" s="21"/>
    </row>
    <row r="69" spans="1:4" s="33" customFormat="1" ht="15.75" x14ac:dyDescent="0.25">
      <c r="A69" s="13" t="s">
        <v>330</v>
      </c>
      <c r="B69" s="57"/>
      <c r="C69" s="57"/>
      <c r="D69" s="57"/>
    </row>
    <row r="70" spans="1:4" s="33" customFormat="1" x14ac:dyDescent="0.25">
      <c r="A70" s="16" t="s">
        <v>193</v>
      </c>
      <c r="B70" s="52" t="s">
        <v>162</v>
      </c>
      <c r="C70" s="308" t="s">
        <v>352</v>
      </c>
      <c r="D70" s="308"/>
    </row>
    <row r="71" spans="1:4" x14ac:dyDescent="0.25">
      <c r="A71" s="6"/>
      <c r="B71" s="22"/>
      <c r="C71" s="24"/>
      <c r="D71" s="26"/>
    </row>
    <row r="72" spans="1:4" s="33" customFormat="1" ht="15.75" x14ac:dyDescent="0.25">
      <c r="A72" s="13" t="s">
        <v>294</v>
      </c>
      <c r="B72" s="14"/>
      <c r="C72" s="15"/>
      <c r="D72" s="15"/>
    </row>
    <row r="73" spans="1:4" s="33" customFormat="1" x14ac:dyDescent="0.25">
      <c r="A73" s="16" t="s">
        <v>193</v>
      </c>
      <c r="B73" s="52" t="s">
        <v>120</v>
      </c>
      <c r="C73" s="308" t="s">
        <v>353</v>
      </c>
      <c r="D73" s="308"/>
    </row>
    <row r="74" spans="1:4" s="33" customFormat="1" x14ac:dyDescent="0.25">
      <c r="A74" s="16" t="s">
        <v>193</v>
      </c>
      <c r="B74" s="52" t="s">
        <v>164</v>
      </c>
      <c r="C74" s="308" t="s">
        <v>331</v>
      </c>
      <c r="D74" s="308"/>
    </row>
    <row r="75" spans="1:4" x14ac:dyDescent="0.25">
      <c r="A75" s="6"/>
      <c r="B75" s="22"/>
      <c r="C75" s="23"/>
      <c r="D75" s="24"/>
    </row>
    <row r="76" spans="1:4" s="33" customFormat="1" ht="15.75" x14ac:dyDescent="0.25">
      <c r="A76" s="48" t="s">
        <v>253</v>
      </c>
      <c r="B76" s="54"/>
      <c r="C76" s="55"/>
      <c r="D76" s="55"/>
    </row>
    <row r="77" spans="1:4" s="33" customFormat="1" x14ac:dyDescent="0.25">
      <c r="A77" s="35" t="s">
        <v>193</v>
      </c>
      <c r="B77" s="51" t="s">
        <v>122</v>
      </c>
      <c r="C77" s="309" t="s">
        <v>332</v>
      </c>
      <c r="D77" s="309"/>
    </row>
    <row r="78" spans="1:4" s="33" customFormat="1" x14ac:dyDescent="0.25">
      <c r="A78" s="16" t="s">
        <v>193</v>
      </c>
      <c r="B78" s="52" t="s">
        <v>166</v>
      </c>
      <c r="C78" s="308" t="s">
        <v>333</v>
      </c>
      <c r="D78" s="308"/>
    </row>
    <row r="79" spans="1:4" x14ac:dyDescent="0.25">
      <c r="A79" s="6"/>
      <c r="B79" s="17"/>
      <c r="C79" s="18"/>
      <c r="D79" s="18"/>
    </row>
    <row r="80" spans="1:4" s="33" customFormat="1" ht="15.75" x14ac:dyDescent="0.25">
      <c r="A80" s="48" t="s">
        <v>255</v>
      </c>
      <c r="B80" s="54"/>
      <c r="C80" s="55"/>
      <c r="D80" s="55"/>
    </row>
    <row r="81" spans="1:4" s="33" customFormat="1" x14ac:dyDescent="0.25">
      <c r="A81" s="35" t="s">
        <v>193</v>
      </c>
      <c r="B81" s="51" t="s">
        <v>168</v>
      </c>
      <c r="C81" s="309" t="s">
        <v>334</v>
      </c>
      <c r="D81" s="309"/>
    </row>
    <row r="82" spans="1:4" s="33" customFormat="1" x14ac:dyDescent="0.25">
      <c r="A82" s="4" t="s">
        <v>193</v>
      </c>
      <c r="B82" s="5" t="s">
        <v>170</v>
      </c>
      <c r="C82" s="310" t="s">
        <v>354</v>
      </c>
      <c r="D82" s="310"/>
    </row>
    <row r="83" spans="1:4" x14ac:dyDescent="0.25">
      <c r="A83" s="6"/>
      <c r="B83" s="22"/>
      <c r="C83" s="23"/>
      <c r="D83" s="21"/>
    </row>
    <row r="84" spans="1:4" s="33" customFormat="1" ht="15.75" x14ac:dyDescent="0.25">
      <c r="A84" s="48" t="s">
        <v>255</v>
      </c>
      <c r="B84" s="54"/>
      <c r="C84" s="55"/>
      <c r="D84" s="55"/>
    </row>
    <row r="85" spans="1:4" s="33" customFormat="1" x14ac:dyDescent="0.25">
      <c r="A85" s="16" t="s">
        <v>193</v>
      </c>
      <c r="B85" s="52" t="s">
        <v>124</v>
      </c>
      <c r="C85" s="308" t="s">
        <v>256</v>
      </c>
      <c r="D85" s="308"/>
    </row>
    <row r="86" spans="1:4" x14ac:dyDescent="0.25">
      <c r="A86" s="6"/>
      <c r="B86" s="22"/>
      <c r="C86" s="23"/>
      <c r="D86" s="21"/>
    </row>
    <row r="87" spans="1:4" s="33" customFormat="1" ht="15.75" x14ac:dyDescent="0.25">
      <c r="A87" s="13" t="s">
        <v>335</v>
      </c>
      <c r="B87" s="14"/>
      <c r="C87" s="15"/>
      <c r="D87" s="15"/>
    </row>
    <row r="88" spans="1:4" s="33" customFormat="1" x14ac:dyDescent="0.25">
      <c r="A88" s="16" t="s">
        <v>193</v>
      </c>
      <c r="B88" s="52" t="s">
        <v>171</v>
      </c>
      <c r="C88" s="308" t="s">
        <v>336</v>
      </c>
      <c r="D88" s="308"/>
    </row>
    <row r="89" spans="1:4" x14ac:dyDescent="0.25">
      <c r="A89" s="6"/>
      <c r="B89" s="17"/>
      <c r="C89" s="18"/>
      <c r="D89" s="21"/>
    </row>
    <row r="90" spans="1:4" s="33" customFormat="1" ht="15.75" x14ac:dyDescent="0.25">
      <c r="A90" s="13" t="s">
        <v>260</v>
      </c>
      <c r="B90" s="56"/>
      <c r="C90" s="222"/>
      <c r="D90" s="222"/>
    </row>
    <row r="91" spans="1:4" s="33" customFormat="1" x14ac:dyDescent="0.25">
      <c r="A91" s="16" t="s">
        <v>193</v>
      </c>
      <c r="B91" s="52" t="s">
        <v>126</v>
      </c>
      <c r="C91" s="308" t="s">
        <v>129</v>
      </c>
      <c r="D91" s="308"/>
    </row>
    <row r="92" spans="1:4" s="33" customFormat="1" x14ac:dyDescent="0.25">
      <c r="A92" s="16" t="s">
        <v>193</v>
      </c>
      <c r="B92" s="52" t="s">
        <v>173</v>
      </c>
      <c r="C92" s="308" t="s">
        <v>174</v>
      </c>
      <c r="D92" s="308"/>
    </row>
    <row r="93" spans="1:4" s="33" customFormat="1" x14ac:dyDescent="0.25">
      <c r="A93" s="16" t="s">
        <v>193</v>
      </c>
      <c r="B93" s="52" t="s">
        <v>130</v>
      </c>
      <c r="C93" s="308" t="s">
        <v>133</v>
      </c>
      <c r="D93" s="308"/>
    </row>
    <row r="94" spans="1:4" s="33" customFormat="1" x14ac:dyDescent="0.25">
      <c r="A94" s="16" t="s">
        <v>193</v>
      </c>
      <c r="B94" s="52" t="s">
        <v>175</v>
      </c>
      <c r="C94" s="308" t="s">
        <v>176</v>
      </c>
      <c r="D94" s="308"/>
    </row>
    <row r="95" spans="1:4" x14ac:dyDescent="0.25">
      <c r="A95" s="6"/>
      <c r="B95" s="17"/>
      <c r="C95" s="18"/>
      <c r="D95" s="18"/>
    </row>
    <row r="96" spans="1:4" x14ac:dyDescent="0.25">
      <c r="A96" s="6"/>
      <c r="B96" s="17"/>
      <c r="C96" s="18"/>
      <c r="D96" s="18"/>
    </row>
    <row r="97" spans="1:4" x14ac:dyDescent="0.25">
      <c r="A97" s="6"/>
      <c r="B97" s="17"/>
      <c r="C97" s="18"/>
      <c r="D97" s="18"/>
    </row>
    <row r="98" spans="1:4" s="33" customFormat="1" ht="15.75" x14ac:dyDescent="0.25">
      <c r="A98" s="13" t="s">
        <v>262</v>
      </c>
      <c r="B98" s="56"/>
      <c r="C98" s="222"/>
      <c r="D98" s="222"/>
    </row>
    <row r="99" spans="1:4" s="33" customFormat="1" x14ac:dyDescent="0.25">
      <c r="A99" s="16" t="s">
        <v>193</v>
      </c>
      <c r="B99" s="52" t="s">
        <v>134</v>
      </c>
      <c r="C99" s="308" t="s">
        <v>137</v>
      </c>
      <c r="D99" s="308"/>
    </row>
    <row r="100" spans="1:4" s="33" customFormat="1" x14ac:dyDescent="0.25">
      <c r="A100" s="35" t="s">
        <v>193</v>
      </c>
      <c r="B100" s="51" t="s">
        <v>138</v>
      </c>
      <c r="C100" s="309" t="s">
        <v>139</v>
      </c>
      <c r="D100" s="309"/>
    </row>
    <row r="101" spans="1:4" x14ac:dyDescent="0.25">
      <c r="A101" s="6"/>
      <c r="B101" s="30"/>
      <c r="C101" s="31"/>
      <c r="D101" s="31"/>
    </row>
    <row r="102" spans="1:4" s="33" customFormat="1" ht="18.75" x14ac:dyDescent="0.25">
      <c r="A102" s="59" t="s">
        <v>264</v>
      </c>
      <c r="B102" s="59"/>
      <c r="C102" s="59"/>
      <c r="D102" s="59"/>
    </row>
    <row r="103" spans="1:4" s="33" customFormat="1" ht="15.75" thickBot="1" x14ac:dyDescent="0.3">
      <c r="A103" s="60"/>
      <c r="B103" s="61" t="s">
        <v>343</v>
      </c>
      <c r="C103" s="60">
        <v>8124</v>
      </c>
      <c r="D103" s="62" t="s">
        <v>342</v>
      </c>
    </row>
    <row r="104" spans="1:4" x14ac:dyDescent="0.25">
      <c r="A104" s="319">
        <v>380256.7</v>
      </c>
      <c r="B104" s="320"/>
      <c r="C104" s="321"/>
      <c r="D104" s="64" t="s">
        <v>337</v>
      </c>
    </row>
    <row r="105" spans="1:4" s="33" customFormat="1" x14ac:dyDescent="0.25">
      <c r="A105" s="322">
        <v>349200</v>
      </c>
      <c r="B105" s="323"/>
      <c r="C105" s="324"/>
      <c r="D105" s="58" t="s">
        <v>338</v>
      </c>
    </row>
    <row r="106" spans="1:4" s="33" customFormat="1" x14ac:dyDescent="0.25">
      <c r="A106" s="322">
        <v>744000</v>
      </c>
      <c r="B106" s="323"/>
      <c r="C106" s="324"/>
      <c r="D106" s="58" t="s">
        <v>339</v>
      </c>
    </row>
    <row r="107" spans="1:4" s="33" customFormat="1" ht="15.75" thickBot="1" x14ac:dyDescent="0.3">
      <c r="A107" s="312">
        <v>76315.63</v>
      </c>
      <c r="B107" s="313"/>
      <c r="C107" s="314"/>
      <c r="D107" s="63" t="s">
        <v>340</v>
      </c>
    </row>
    <row r="108" spans="1:4" ht="15.75" thickBot="1" x14ac:dyDescent="0.3">
      <c r="A108" s="315">
        <f>SUM(A104:C107)</f>
        <v>1549772.33</v>
      </c>
      <c r="B108" s="316"/>
      <c r="C108" s="317"/>
      <c r="D108" s="65" t="s">
        <v>341</v>
      </c>
    </row>
    <row r="109" spans="1:4" s="33" customFormat="1" x14ac:dyDescent="0.25">
      <c r="A109" s="318" t="s">
        <v>266</v>
      </c>
      <c r="B109" s="318"/>
      <c r="C109" s="318"/>
      <c r="D109" s="318"/>
    </row>
  </sheetData>
  <mergeCells count="51">
    <mergeCell ref="A107:C107"/>
    <mergeCell ref="A108:C108"/>
    <mergeCell ref="A109:D109"/>
    <mergeCell ref="C94:D94"/>
    <mergeCell ref="C99:D99"/>
    <mergeCell ref="C100:D100"/>
    <mergeCell ref="A104:C104"/>
    <mergeCell ref="A105:C105"/>
    <mergeCell ref="A106:C106"/>
    <mergeCell ref="C92:D92"/>
    <mergeCell ref="C93:D93"/>
    <mergeCell ref="C81:D81"/>
    <mergeCell ref="C82:D82"/>
    <mergeCell ref="C85:D85"/>
    <mergeCell ref="C88:D88"/>
    <mergeCell ref="C91:D91"/>
    <mergeCell ref="C78:D78"/>
    <mergeCell ref="C55:D55"/>
    <mergeCell ref="C58:D58"/>
    <mergeCell ref="C61:D61"/>
    <mergeCell ref="C62:D62"/>
    <mergeCell ref="C63:D63"/>
    <mergeCell ref="C64:D64"/>
    <mergeCell ref="C67:D67"/>
    <mergeCell ref="C70:D70"/>
    <mergeCell ref="C73:D73"/>
    <mergeCell ref="C74:D74"/>
    <mergeCell ref="C77:D77"/>
    <mergeCell ref="C54:D54"/>
    <mergeCell ref="C27:D27"/>
    <mergeCell ref="C28:D28"/>
    <mergeCell ref="C31:D31"/>
    <mergeCell ref="C34:D34"/>
    <mergeCell ref="C35:D35"/>
    <mergeCell ref="C38:D38"/>
    <mergeCell ref="C41:D41"/>
    <mergeCell ref="C44:D44"/>
    <mergeCell ref="C51:D51"/>
    <mergeCell ref="C52:D52"/>
    <mergeCell ref="C53:D53"/>
    <mergeCell ref="C24:D24"/>
    <mergeCell ref="C4:D4"/>
    <mergeCell ref="C7:D7"/>
    <mergeCell ref="C10:D10"/>
    <mergeCell ref="C11:D11"/>
    <mergeCell ref="C14:D14"/>
    <mergeCell ref="C15:D15"/>
    <mergeCell ref="C18:D18"/>
    <mergeCell ref="C19:D19"/>
    <mergeCell ref="C20:D20"/>
    <mergeCell ref="C23:D23"/>
  </mergeCells>
  <pageMargins left="0" right="0" top="1.1811023622047245" bottom="0.59055118110236227" header="0.39370078740157483" footer="0.59055118110236227"/>
  <pageSetup paperSize="9" fitToWidth="0" fitToHeight="0" orientation="portrait" r:id="rId1"/>
  <headerFooter>
    <oddHeader>&amp;L&amp;"-,Tučné"&amp;14MĚSTO Štíty&amp;"-,Obyčejné"
&amp;"-,Tučné"&amp;8IČO: 00303453
DIČ: CZ00303453&amp;C&amp;"-,Tučné"&amp;14SCHVÁLENÝ ROZPOČET&amp;RRok 2021</oddHeader>
    <oddFooter>&amp;C&amp;A&amp;R&amp;P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2</vt:i4>
      </vt:variant>
    </vt:vector>
  </HeadingPairs>
  <TitlesOfParts>
    <vt:vector size="8" baseType="lpstr">
      <vt:lpstr>Přehled o stavu rozpočtu 2021</vt:lpstr>
      <vt:lpstr>PŘÍJMY 2021-SCHVÁLENÝ ROZPOČET</vt:lpstr>
      <vt:lpstr>PŘÍJMY 2021 - komentář </vt:lpstr>
      <vt:lpstr>VÝDAJE 2021-SCHVÁLENÝ ROZPOČET</vt:lpstr>
      <vt:lpstr>VÝDAJE 2021-schv.změna NÁVRHU </vt:lpstr>
      <vt:lpstr>VÝDAJE 2021 - komentář</vt:lpstr>
      <vt:lpstr>'Přehled o stavu rozpočtu 2021'!Názvy_tisku</vt:lpstr>
      <vt:lpstr>'PŘÍJMY 2021-SCHVÁLENÝ ROZPOČET'!Názvy_tisku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Pavlína Minářová</dc:creator>
  <cp:lastModifiedBy>intel</cp:lastModifiedBy>
  <cp:lastPrinted>2021-04-19T05:24:35Z</cp:lastPrinted>
  <dcterms:created xsi:type="dcterms:W3CDTF">2021-02-27T14:36:32Z</dcterms:created>
  <dcterms:modified xsi:type="dcterms:W3CDTF">2024-01-11T08:01:01Z</dcterms:modified>
</cp:coreProperties>
</file>